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tabRatio="649" firstSheet="1" activeTab="4"/>
  </bookViews>
  <sheets>
    <sheet name="Титульный лист" sheetId="1" r:id="rId1"/>
    <sheet name="Раздел 1" sheetId="2" r:id="rId2"/>
    <sheet name="Раздел 2" sheetId="3" r:id="rId3"/>
    <sheet name="Раздел 3 (очер. год)" sheetId="4" r:id="rId4"/>
    <sheet name="Раздел 3 (1 план. год)" sheetId="5" r:id="rId5"/>
    <sheet name="Раздел 3 (2 план. год)" sheetId="6" r:id="rId6"/>
    <sheet name="Раздел 4" sheetId="7" r:id="rId7"/>
    <sheet name="Раздел 5-6" sheetId="8" r:id="rId8"/>
  </sheets>
  <definedNames>
    <definedName name="_xlnm.Print_Area" localSheetId="1">'Раздел 1'!$A$1:$FK$9</definedName>
    <definedName name="_xlnm.Print_Area" localSheetId="2">'Раздел 2'!$A$1:$FK$84</definedName>
    <definedName name="_xlnm.Print_Area" localSheetId="4">'Раздел 3 (1 план. год)'!$A$1:$FK$67</definedName>
    <definedName name="_xlnm.Print_Area" localSheetId="5">'Раздел 3 (2 план. год)'!$A$1:$FK$67</definedName>
    <definedName name="_xlnm.Print_Area" localSheetId="3">'Раздел 3 (очер. год)'!$A$1:$FK$70</definedName>
    <definedName name="_xlnm.Print_Area" localSheetId="6">'Раздел 4'!$A$1:$FK$13</definedName>
    <definedName name="_xlnm.Print_Area" localSheetId="7">'Раздел 5-6'!$A$1:$EJ$30</definedName>
    <definedName name="_xlnm.Print_Area" localSheetId="0">'Титульный лист'!$A$1:$FK$26</definedName>
  </definedNames>
  <calcPr fullCalcOnLoad="1"/>
</workbook>
</file>

<file path=xl/sharedStrings.xml><?xml version="1.0" encoding="utf-8"?>
<sst xmlns="http://schemas.openxmlformats.org/spreadsheetml/2006/main" count="787" uniqueCount="259">
  <si>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</si>
  <si>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</si>
  <si>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</si>
  <si>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</si>
  <si>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</si>
  <si>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</si>
  <si>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</si>
  <si>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</si>
  <si>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</si>
  <si>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</si>
  <si>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</si>
  <si>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</si>
  <si>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</si>
  <si>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</si>
  <si>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</si>
  <si>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</si>
  <si>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</si>
  <si>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</si>
  <si>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</si>
  <si>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</si>
  <si>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</si>
  <si>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</si>
  <si>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</si>
  <si>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</si>
  <si>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</si>
  <si>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</si>
  <si>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</si>
  <si>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</si>
  <si>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</si>
  <si>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</si>
  <si>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</si>
  <si>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</si>
  <si>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</si>
  <si>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</si>
  <si>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</si>
  <si>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</si>
  <si>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</si>
  <si>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</si>
  <si>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</si>
  <si>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Приложение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</si>
  <si>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</si>
  <si>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</si>
  <si>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</si>
  <si>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</si>
  <si>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</si>
  <si>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</si>
  <si>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</si>
  <si>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</si>
  <si>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</si>
  <si>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</si>
  <si>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</si>
  <si>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</si>
  <si>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</si>
  <si>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</si>
  <si>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</si>
  <si>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</si>
  <si>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</si>
  <si>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</si>
  <si>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</si>
  <si>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</si>
  <si>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</si>
  <si>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</si>
  <si>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</si>
  <si>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</si>
  <si>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</si>
  <si>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</si>
  <si>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</si>
  <si>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</si>
  <si>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</si>
  <si>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</si>
  <si>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</si>
  <si>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</si>
  <si>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</si>
  <si>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</si>
  <si>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</si>
  <si>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</si>
  <si>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</si>
  <si>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</si>
  <si>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</si>
  <si>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</si>
  <si>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</si>
  <si>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</si>
  <si>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</si>
  <si>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</si>
  <si>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</si>
  <si>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</si>
  <si>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</si>
  <si>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</si>
  <si>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</si>
  <si>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</si>
  <si>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</si>
  <si>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</si>
  <si>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</si>
  <si>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</si>
  <si>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</si>
  <si>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</si>
  <si>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</si>
  <si>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</si>
  <si>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</si>
  <si>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</si>
  <si>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</si>
  <si>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</si>
  <si>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</si>
  <si>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</si>
  <si>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</si>
  <si>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</si>
  <si>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</si>
  <si>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</si>
  <si>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</si>
  <si>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</si>
  <si>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</si>
  <si>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</si>
  <si>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</si>
  <si>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</si>
  <si>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</si>
  <si>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</si>
  <si>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</si>
  <si>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</si>
  <si>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</si>
  <si>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</si>
  <si>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</si>
  <si>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</si>
  <si>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</si>
  <si>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</si>
  <si>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</si>
  <si>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</si>
  <si>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</si>
  <si>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</si>
  <si>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</si>
  <si>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</si>
  <si>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</si>
  <si>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</si>
  <si>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</si>
  <si>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</si>
  <si>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</si>
  <si>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</si>
  <si>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</si>
  <si>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</si>
  <si>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</si>
  <si>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</si>
  <si>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</si>
  <si>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</si>
  <si>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</si>
  <si>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</si>
  <si>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</si>
  <si>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</si>
  <si>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</si>
  <si>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</si>
  <si>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</si>
  <si>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</si>
  <si>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</si>
  <si>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</si>
  <si>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</si>
  <si>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</si>
  <si>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</si>
  <si>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</si>
  <si>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</si>
  <si>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</si>
  <si>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</si>
  <si>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</si>
  <si>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</si>
  <si>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</si>
  <si>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</si>
  <si>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</si>
  <si>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</si>
  <si>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</si>
  <si>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</si>
  <si>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</si>
  <si>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</si>
  <si>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</si>
  <si>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</si>
  <si>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</si>
  <si>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</si>
  <si>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</si>
  <si>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</si>
  <si>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</si>
  <si>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</si>
  <si>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</si>
  <si>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</si>
  <si>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</si>
  <si>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</si>
  <si>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</si>
  <si>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</si>
  <si>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</si>
  <si>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</si>
  <si>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</si>
  <si>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</si>
  <si>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</si>
  <si>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</si>
  <si>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</si>
  <si>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</si>
  <si>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</si>
  <si>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</si>
  <si>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</si>
  <si>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</si>
  <si>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</si>
  <si>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</si>
  <si>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</si>
  <si>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</si>
  <si>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</si>
  <si>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</si>
  <si>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</si>
  <si>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</si>
  <si>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</si>
  <si>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</si>
  <si>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</si>
  <si>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Наименование муниципального учреждения
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</si>
  <si>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</si>
  <si>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</si>
  <si>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</si>
  <si>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</si>
  <si>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</si>
  <si>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</si>
  <si>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</si>
  <si>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</si>
  <si>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</si>
  <si>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</si>
  <si>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</si>
  <si>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</si>
  <si>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</si>
  <si>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 xml:space="preserve">1) на </t>
  </si>
  <si>
    <t>(очередной финансовый год)</t>
  </si>
  <si>
    <t>III. Показатели по поступлениям и выплатам муниципального учреждения</t>
  </si>
  <si>
    <t>субсидия на финансовое обеспечение выполнения муниципаль-ного задания</t>
  </si>
  <si>
    <t>(1-й год планового периода)</t>
  </si>
  <si>
    <t>(2-й год планового периода)</t>
  </si>
  <si>
    <t>IV. Показатели выплат по расходам на закупку товаров, работ, услуг муниципального учреждения</t>
  </si>
  <si>
    <t>1-й год планового периода</t>
  </si>
  <si>
    <t>2-й год планового периода</t>
  </si>
  <si>
    <t>V. Сведения о средствах, поступающих во временное распоряжение муниципального учреждения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</si>
  <si>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</si>
  <si>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</si>
  <si>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 xml:space="preserve">к Порядку составления и утверждения плана финансово-хозяйственной деятельности муниципальных учреждений города Ставрополя, находящихся в ведении комитета образования администрации города Ставрополя, утвержденному приказом комитета образования администрации города Ставрополя 
от                 № </t>
  </si>
  <si>
    <t>на 2017 год и плановый период 2018 и 2019 годов</t>
  </si>
  <si>
    <t>368.215.05</t>
  </si>
  <si>
    <t>Муниципальное бюджетное дошкольное образовательное учреждение детский сад комбинированного вида № 45 города Ставрополя</t>
  </si>
  <si>
    <t>2634001270</t>
  </si>
  <si>
    <t>263401001</t>
  </si>
  <si>
    <t>Комитет образования администрации города Ставрополя</t>
  </si>
  <si>
    <t>г. Ставрополь. Ул. Мира д.278 Б</t>
  </si>
  <si>
    <t>является создание условий для воспитания, обучения, всестороннего развития личности воспитанников с учетом их психофизических особенностей, склонностей, способностей, интересов и потребностей, а так же присмотр и уход, оздоровление детей</t>
  </si>
  <si>
    <t>дошкольное образование</t>
  </si>
  <si>
    <t>нет</t>
  </si>
  <si>
    <t>2.1.1. Денежные средства муниципального учреждения на лицевых счетах (счетах)</t>
  </si>
  <si>
    <t>17</t>
  </si>
  <si>
    <t>Услуга № 1 присмотр и уход за детьми</t>
  </si>
  <si>
    <t>18</t>
  </si>
  <si>
    <t>19</t>
  </si>
  <si>
    <t>Н.В.Муслимова</t>
  </si>
  <si>
    <t>С.А.Погорелова</t>
  </si>
  <si>
    <t>Услуга № 2 Реализация основных общеобразовательных программ</t>
  </si>
  <si>
    <t>Руководитель комитета образования администрации г. Ставрополя</t>
  </si>
  <si>
    <t>Е.П. Букша</t>
  </si>
  <si>
    <t>51-92-28</t>
  </si>
  <si>
    <t>29</t>
  </si>
  <si>
    <t>декабря</t>
  </si>
  <si>
    <t>15</t>
  </si>
  <si>
    <t>января</t>
  </si>
  <si>
    <t>яеваря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</si>
</sst>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6"/>
  <sheetViews>
    <sheetView zoomScaleSheetLayoutView="100" workbookViewId="0" topLeftCell="A13">
      <selection activeCell="GW20" sqref="GW20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39</v>
      </c>
    </row>
    <row r="2" spans="100:167" s="2" customFormat="1" ht="80.25" customHeight="1">
      <c r="CV2" s="49" t="s">
        <v>232</v>
      </c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</row>
    <row r="3" s="2" customFormat="1" ht="6" customHeight="1">
      <c r="CV3" s="8"/>
    </row>
    <row r="4" ht="15" customHeight="1">
      <c r="N4" s="2"/>
    </row>
    <row r="5" spans="82:167" ht="15">
      <c r="CD5" s="53" t="s">
        <v>8</v>
      </c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</row>
    <row r="6" spans="82:167" ht="15">
      <c r="CD6" s="54" t="s">
        <v>251</v>
      </c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82:167" s="2" customFormat="1" ht="12" customHeight="1">
      <c r="CD7" s="55" t="s">
        <v>17</v>
      </c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82:167" ht="15"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 t="s">
        <v>252</v>
      </c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82:167" s="2" customFormat="1" ht="12">
      <c r="CD9" s="50" t="s">
        <v>6</v>
      </c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 t="s">
        <v>7</v>
      </c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06:144" ht="15">
      <c r="DB10" s="52" t="s">
        <v>2</v>
      </c>
      <c r="DC10" s="52"/>
      <c r="DD10" s="70" t="s">
        <v>256</v>
      </c>
      <c r="DE10" s="70"/>
      <c r="DF10" s="70"/>
      <c r="DG10" s="70"/>
      <c r="DH10" s="51" t="s">
        <v>2</v>
      </c>
      <c r="DI10" s="51"/>
      <c r="DJ10" s="51"/>
      <c r="DK10" s="70" t="s">
        <v>257</v>
      </c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58">
        <v>20</v>
      </c>
      <c r="ED10" s="58"/>
      <c r="EE10" s="58"/>
      <c r="EF10" s="58"/>
      <c r="EG10" s="56" t="s">
        <v>246</v>
      </c>
      <c r="EH10" s="56"/>
      <c r="EI10" s="56"/>
      <c r="EJ10" s="56"/>
      <c r="EK10" s="57" t="s">
        <v>3</v>
      </c>
      <c r="EL10" s="57"/>
      <c r="EM10" s="57"/>
      <c r="EN10" s="57"/>
    </row>
    <row r="11" ht="15">
      <c r="CY11" s="7"/>
    </row>
    <row r="12" spans="1:167" ht="16.5">
      <c r="A12" s="71" t="s">
        <v>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</row>
    <row r="13" spans="1:167" s="9" customFormat="1" ht="16.5">
      <c r="A13" s="48" t="s">
        <v>233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ht="4.5" customHeight="1"/>
    <row r="15" spans="140:167" ht="16.5" customHeight="1">
      <c r="EJ15" s="17"/>
      <c r="EK15" s="17"/>
      <c r="EL15" s="17"/>
      <c r="EM15" s="17"/>
      <c r="EN15" s="17"/>
      <c r="EO15" s="68" t="s">
        <v>9</v>
      </c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</row>
    <row r="16" spans="140:167" ht="16.5" customHeight="1">
      <c r="EJ16" s="17"/>
      <c r="EK16" s="17"/>
      <c r="EL16" s="17"/>
      <c r="EM16" s="40" t="s">
        <v>18</v>
      </c>
      <c r="EN16" s="17"/>
      <c r="EO16" s="61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3"/>
    </row>
    <row r="17" spans="33:167" ht="21" customHeight="1">
      <c r="AG17" s="80" t="s">
        <v>2</v>
      </c>
      <c r="AH17" s="80"/>
      <c r="AI17" s="81" t="s">
        <v>254</v>
      </c>
      <c r="AJ17" s="81"/>
      <c r="AK17" s="81"/>
      <c r="AL17" s="81"/>
      <c r="AM17" s="67" t="s">
        <v>2</v>
      </c>
      <c r="AN17" s="67"/>
      <c r="AO17" s="67"/>
      <c r="AP17" s="81" t="s">
        <v>255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78">
        <v>20</v>
      </c>
      <c r="BI17" s="78"/>
      <c r="BJ17" s="78"/>
      <c r="BK17" s="78"/>
      <c r="BL17" s="79" t="s">
        <v>244</v>
      </c>
      <c r="BM17" s="79"/>
      <c r="BN17" s="79"/>
      <c r="BO17" s="79"/>
      <c r="BP17" s="67" t="s">
        <v>3</v>
      </c>
      <c r="BQ17" s="67"/>
      <c r="BR17" s="67"/>
      <c r="BS17" s="67"/>
      <c r="BY17" s="11"/>
      <c r="EJ17" s="17"/>
      <c r="EK17" s="17"/>
      <c r="EL17" s="17"/>
      <c r="EM17" s="18" t="s">
        <v>10</v>
      </c>
      <c r="EN17" s="17"/>
      <c r="EO17" s="72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4"/>
    </row>
    <row r="18" spans="77:167" ht="6" customHeight="1">
      <c r="BY18" s="11"/>
      <c r="BZ18" s="11"/>
      <c r="EJ18" s="17"/>
      <c r="EK18" s="17"/>
      <c r="EL18" s="17"/>
      <c r="EM18" s="18"/>
      <c r="EN18" s="17"/>
      <c r="EO18" s="75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7"/>
    </row>
    <row r="19" spans="1:167" ht="50.25" customHeight="1">
      <c r="A19" s="59" t="s">
        <v>206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9" t="s">
        <v>235</v>
      </c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EJ19" s="17"/>
      <c r="EK19" s="17"/>
      <c r="EL19" s="17"/>
      <c r="EM19" s="40" t="s">
        <v>11</v>
      </c>
      <c r="EN19" s="17"/>
      <c r="EO19" s="60" t="s">
        <v>234</v>
      </c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</row>
    <row r="20" spans="1:167" ht="45" customHeight="1">
      <c r="A20" s="59" t="s">
        <v>40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EJ20" s="17"/>
      <c r="EK20" s="17"/>
      <c r="EL20" s="17"/>
      <c r="EM20" s="40"/>
      <c r="EN20" s="17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</row>
    <row r="21" spans="1:167" s="12" customFormat="1" ht="16.5" customHeight="1">
      <c r="A21" s="64" t="s">
        <v>42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6" t="s">
        <v>236</v>
      </c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EJ21" s="41"/>
      <c r="EK21" s="41"/>
      <c r="EL21" s="41"/>
      <c r="EM21" s="42"/>
      <c r="EN21" s="41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</row>
    <row r="22" spans="1:167" s="12" customFormat="1" ht="16.5" customHeight="1">
      <c r="A22" s="64" t="s">
        <v>41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6" t="s">
        <v>237</v>
      </c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EJ22" s="41"/>
      <c r="EK22" s="41"/>
      <c r="EL22" s="41"/>
      <c r="EM22" s="42"/>
      <c r="EN22" s="41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</row>
    <row r="23" spans="1:167" ht="30.75" customHeight="1">
      <c r="A23" s="59" t="s">
        <v>43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9" t="s">
        <v>238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EJ23" s="17"/>
      <c r="EK23" s="17"/>
      <c r="EL23" s="17"/>
      <c r="EM23" s="40" t="s">
        <v>44</v>
      </c>
      <c r="EN23" s="17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</row>
    <row r="24" spans="1:167" ht="45" customHeight="1">
      <c r="A24" s="59" t="s">
        <v>207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5" t="s">
        <v>239</v>
      </c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EJ24" s="17"/>
      <c r="EK24" s="17"/>
      <c r="EL24" s="17"/>
      <c r="EM24" s="40" t="s">
        <v>45</v>
      </c>
      <c r="EN24" s="17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</row>
    <row r="25" spans="1:167" s="12" customFormat="1" ht="16.5" customHeight="1">
      <c r="A25" s="64" t="s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EJ25" s="41"/>
      <c r="EK25" s="41"/>
      <c r="EL25" s="41"/>
      <c r="EM25" s="40" t="s">
        <v>12</v>
      </c>
      <c r="EN25" s="41"/>
      <c r="EO25" s="61" t="s">
        <v>36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3"/>
    </row>
    <row r="26" spans="1:108" s="12" customFormat="1" ht="3" customHeight="1">
      <c r="A26" s="13"/>
      <c r="BX26" s="13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</sheetData>
  <sheetProtection/>
  <mergeCells count="47">
    <mergeCell ref="BL17:BO17"/>
    <mergeCell ref="A19:BL19"/>
    <mergeCell ref="BM19:DX19"/>
    <mergeCell ref="AG17:AH17"/>
    <mergeCell ref="AM17:AO17"/>
    <mergeCell ref="AI17:AL17"/>
    <mergeCell ref="AP17:BG17"/>
    <mergeCell ref="BM20:DX20"/>
    <mergeCell ref="CD8:DJ8"/>
    <mergeCell ref="CD9:DJ9"/>
    <mergeCell ref="DK8:FK8"/>
    <mergeCell ref="DD10:DG10"/>
    <mergeCell ref="DK10:EB10"/>
    <mergeCell ref="A12:FK12"/>
    <mergeCell ref="EO19:FK19"/>
    <mergeCell ref="EO17:FK18"/>
    <mergeCell ref="BH17:BK17"/>
    <mergeCell ref="BM22:DX22"/>
    <mergeCell ref="BP17:BS17"/>
    <mergeCell ref="EO15:FK15"/>
    <mergeCell ref="EO16:FK16"/>
    <mergeCell ref="BM23:DX23"/>
    <mergeCell ref="A20:BL20"/>
    <mergeCell ref="EO20:FK20"/>
    <mergeCell ref="EO21:FK21"/>
    <mergeCell ref="A21:BL21"/>
    <mergeCell ref="BM21:DX21"/>
    <mergeCell ref="EC10:EF10"/>
    <mergeCell ref="A24:BL24"/>
    <mergeCell ref="EO24:FK24"/>
    <mergeCell ref="EO25:FK25"/>
    <mergeCell ref="A25:BL25"/>
    <mergeCell ref="BM24:DX24"/>
    <mergeCell ref="A22:BL22"/>
    <mergeCell ref="EO22:FK22"/>
    <mergeCell ref="A23:BL23"/>
    <mergeCell ref="EO23:FK23"/>
    <mergeCell ref="A13:FK13"/>
    <mergeCell ref="CV2:FK2"/>
    <mergeCell ref="DK9:FK9"/>
    <mergeCell ref="DH10:DJ10"/>
    <mergeCell ref="DB10:DC10"/>
    <mergeCell ref="CD5:FK5"/>
    <mergeCell ref="CD6:FK6"/>
    <mergeCell ref="CD7:FK7"/>
    <mergeCell ref="EG10:EJ10"/>
    <mergeCell ref="EK10:EN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SheetLayoutView="100" workbookViewId="0" topLeftCell="A1">
      <selection activeCell="CG20" sqref="CG20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3" t="s">
        <v>208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209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82" t="s">
        <v>240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</row>
    <row r="5" spans="1:108" ht="15" customHeight="1">
      <c r="A5" s="14" t="s">
        <v>210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2" t="s">
        <v>241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</row>
    <row r="7" spans="1:108" ht="15">
      <c r="A7" s="14" t="s">
        <v>203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2" t="s">
        <v>242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zoomScaleSheetLayoutView="100" workbookViewId="0" topLeftCell="A1">
      <selection activeCell="GD10" sqref="GD10"/>
    </sheetView>
  </sheetViews>
  <sheetFormatPr defaultColWidth="0.875" defaultRowHeight="12.75"/>
  <cols>
    <col min="1" max="16384" width="0.875" style="1" customWidth="1"/>
  </cols>
  <sheetData>
    <row r="1" spans="2:166" ht="15">
      <c r="B1" s="97" t="s">
        <v>211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</row>
    <row r="2" spans="63:105" ht="15">
      <c r="BK2" s="52" t="s">
        <v>46</v>
      </c>
      <c r="BL2" s="52"/>
      <c r="BM2" s="52"/>
      <c r="BN2" s="52"/>
      <c r="BO2" s="52"/>
      <c r="BP2" s="52"/>
      <c r="BQ2" s="70" t="s">
        <v>254</v>
      </c>
      <c r="BR2" s="70"/>
      <c r="BS2" s="70"/>
      <c r="BT2" s="70"/>
      <c r="BU2" s="57" t="s">
        <v>2</v>
      </c>
      <c r="BV2" s="57"/>
      <c r="BW2" s="57"/>
      <c r="BX2" s="70" t="s">
        <v>255</v>
      </c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58">
        <v>20</v>
      </c>
      <c r="CQ2" s="58"/>
      <c r="CR2" s="58"/>
      <c r="CS2" s="58"/>
      <c r="CT2" s="56" t="s">
        <v>244</v>
      </c>
      <c r="CU2" s="56"/>
      <c r="CV2" s="56"/>
      <c r="CW2" s="56"/>
      <c r="CX2" s="57" t="s">
        <v>3</v>
      </c>
      <c r="CY2" s="57"/>
      <c r="CZ2" s="57"/>
      <c r="DA2" s="57"/>
    </row>
    <row r="4" spans="1:167" ht="16.5" customHeight="1">
      <c r="A4" s="94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6"/>
      <c r="EH4" s="94" t="s">
        <v>47</v>
      </c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6"/>
    </row>
    <row r="5" spans="1:167" s="3" customFormat="1" ht="15.75" customHeight="1">
      <c r="A5" s="21"/>
      <c r="B5" s="90" t="s">
        <v>38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1"/>
      <c r="EH5" s="107">
        <v>41093822.13</v>
      </c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9"/>
    </row>
    <row r="6" spans="1:167" ht="15.75" customHeight="1">
      <c r="A6" s="22"/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9"/>
      <c r="EH6" s="103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5"/>
    </row>
    <row r="7" spans="1:167" ht="15.75" customHeight="1">
      <c r="A7" s="23"/>
      <c r="B7" s="87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8"/>
      <c r="EH7" s="106">
        <v>5816049</v>
      </c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5"/>
    </row>
    <row r="8" spans="1:167" ht="15.75" customHeight="1">
      <c r="A8" s="22"/>
      <c r="B8" s="92" t="s">
        <v>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3"/>
      <c r="EH8" s="103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5"/>
    </row>
    <row r="9" spans="1:167" ht="30.75" customHeight="1">
      <c r="A9" s="23"/>
      <c r="B9" s="87" t="s">
        <v>212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8"/>
      <c r="EH9" s="84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6"/>
    </row>
    <row r="10" spans="1:167" ht="30.75" customHeight="1">
      <c r="A10" s="23"/>
      <c r="B10" s="87" t="s">
        <v>213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8"/>
      <c r="EH10" s="89">
        <v>5872481.26</v>
      </c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6"/>
    </row>
    <row r="11" spans="1:167" ht="30.75" customHeight="1">
      <c r="A11" s="23"/>
      <c r="B11" s="87" t="s">
        <v>214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8"/>
      <c r="EH11" s="89">
        <v>290128.83</v>
      </c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6"/>
    </row>
    <row r="12" spans="1:167" ht="15.75" customHeight="1">
      <c r="A12" s="23"/>
      <c r="B12" s="87" t="s">
        <v>215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8"/>
      <c r="EH12" s="89">
        <v>2697656.2</v>
      </c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6"/>
    </row>
    <row r="13" spans="1:167" ht="15.75" customHeight="1">
      <c r="A13" s="23"/>
      <c r="B13" s="87" t="s">
        <v>216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8"/>
      <c r="EH13" s="89">
        <v>6160610.09</v>
      </c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6"/>
    </row>
    <row r="14" spans="1:167" ht="15.75" customHeight="1">
      <c r="A14" s="24"/>
      <c r="B14" s="92" t="s">
        <v>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3"/>
      <c r="EH14" s="84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6"/>
    </row>
    <row r="15" spans="1:167" ht="15.75" customHeight="1">
      <c r="A15" s="23"/>
      <c r="B15" s="87" t="s">
        <v>15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8"/>
      <c r="EH15" s="89">
        <v>5128430.43</v>
      </c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6"/>
    </row>
    <row r="16" spans="1:167" ht="15.75" customHeight="1">
      <c r="A16" s="23"/>
      <c r="B16" s="87" t="s">
        <v>16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8"/>
      <c r="EH16" s="89">
        <v>1879536.23</v>
      </c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6"/>
    </row>
    <row r="17" spans="1:167" s="3" customFormat="1" ht="15.75" customHeight="1">
      <c r="A17" s="21"/>
      <c r="B17" s="90" t="s">
        <v>49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1"/>
      <c r="EH17" s="100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2"/>
    </row>
    <row r="18" spans="1:167" ht="15.75" customHeight="1">
      <c r="A18" s="22"/>
      <c r="B18" s="98" t="s">
        <v>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9"/>
      <c r="EH18" s="84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6"/>
    </row>
    <row r="19" spans="1:167" ht="15.75" customHeight="1">
      <c r="A19" s="23"/>
      <c r="B19" s="87" t="s">
        <v>217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8"/>
      <c r="EH19" s="106">
        <v>69331.5</v>
      </c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5"/>
    </row>
    <row r="20" spans="1:167" ht="15.75" customHeight="1">
      <c r="A20" s="22"/>
      <c r="B20" s="92" t="s">
        <v>5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3"/>
      <c r="EH20" s="103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5"/>
    </row>
    <row r="21" spans="1:167" ht="15.75" customHeight="1">
      <c r="A21" s="23"/>
      <c r="B21" s="87" t="s">
        <v>243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8"/>
      <c r="EH21" s="106">
        <v>69331.5</v>
      </c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5"/>
    </row>
    <row r="22" spans="1:167" ht="15.75" customHeight="1">
      <c r="A22" s="23"/>
      <c r="B22" s="87" t="s">
        <v>50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8"/>
      <c r="EH22" s="103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5"/>
    </row>
    <row r="23" spans="1:167" ht="15.75" customHeight="1">
      <c r="A23" s="23"/>
      <c r="B23" s="87" t="s">
        <v>51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8"/>
      <c r="EH23" s="84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6"/>
    </row>
    <row r="24" spans="1:167" ht="30.75" customHeight="1">
      <c r="A24" s="23"/>
      <c r="B24" s="87" t="s">
        <v>218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8"/>
      <c r="EH24" s="103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5"/>
    </row>
    <row r="25" spans="1:167" ht="15.75" customHeight="1">
      <c r="A25" s="25"/>
      <c r="B25" s="92" t="s">
        <v>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3"/>
      <c r="EH25" s="103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5"/>
    </row>
    <row r="26" spans="1:167" ht="15.75" customHeight="1">
      <c r="A26" s="23"/>
      <c r="B26" s="87" t="s">
        <v>52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8"/>
      <c r="EH26" s="84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6"/>
    </row>
    <row r="27" spans="1:167" ht="15.75" customHeight="1">
      <c r="A27" s="23"/>
      <c r="B27" s="87" t="s">
        <v>53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8"/>
      <c r="EH27" s="84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6"/>
    </row>
    <row r="28" spans="1:167" ht="15.75" customHeight="1">
      <c r="A28" s="23"/>
      <c r="B28" s="87" t="s">
        <v>54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8"/>
      <c r="EH28" s="84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6"/>
    </row>
    <row r="29" spans="1:167" ht="15.75" customHeight="1">
      <c r="A29" s="23"/>
      <c r="B29" s="87" t="s">
        <v>55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8"/>
      <c r="EH29" s="84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6"/>
    </row>
    <row r="30" spans="1:167" ht="15.75" customHeight="1">
      <c r="A30" s="23"/>
      <c r="B30" s="87" t="s">
        <v>56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8"/>
      <c r="EH30" s="84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6"/>
    </row>
    <row r="31" spans="1:167" ht="15.75" customHeight="1">
      <c r="A31" s="23"/>
      <c r="B31" s="87" t="s">
        <v>57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8"/>
      <c r="EH31" s="84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6"/>
    </row>
    <row r="32" spans="1:167" ht="15.75" customHeight="1">
      <c r="A32" s="23"/>
      <c r="B32" s="87" t="s">
        <v>58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8"/>
      <c r="EH32" s="84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6"/>
    </row>
    <row r="33" spans="1:167" ht="15.75" customHeight="1">
      <c r="A33" s="23"/>
      <c r="B33" s="87" t="s">
        <v>59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8"/>
      <c r="EH33" s="84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6"/>
    </row>
    <row r="34" spans="1:167" ht="15.75" customHeight="1">
      <c r="A34" s="23"/>
      <c r="B34" s="87" t="s">
        <v>60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8"/>
      <c r="EH34" s="84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6"/>
    </row>
    <row r="35" spans="1:167" ht="15.75" customHeight="1">
      <c r="A35" s="23"/>
      <c r="B35" s="87" t="s">
        <v>61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8"/>
      <c r="EH35" s="84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6"/>
    </row>
    <row r="36" spans="1:167" ht="30.75" customHeight="1">
      <c r="A36" s="23"/>
      <c r="B36" s="87" t="s">
        <v>62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8"/>
      <c r="EH36" s="84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6"/>
    </row>
    <row r="37" spans="1:167" ht="15.75" customHeight="1">
      <c r="A37" s="25"/>
      <c r="B37" s="92" t="s">
        <v>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3"/>
      <c r="EH37" s="84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6"/>
    </row>
    <row r="38" spans="1:167" ht="15.75" customHeight="1">
      <c r="A38" s="23"/>
      <c r="B38" s="87" t="s">
        <v>63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8"/>
      <c r="EH38" s="84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6"/>
    </row>
    <row r="39" spans="1:167" ht="15.75" customHeight="1">
      <c r="A39" s="23"/>
      <c r="B39" s="87" t="s">
        <v>64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8"/>
      <c r="EH39" s="84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</row>
    <row r="40" spans="1:167" ht="15.75" customHeight="1">
      <c r="A40" s="23"/>
      <c r="B40" s="87" t="s">
        <v>65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8"/>
      <c r="EH40" s="84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6"/>
    </row>
    <row r="41" spans="1:167" ht="15.75" customHeight="1">
      <c r="A41" s="23"/>
      <c r="B41" s="87" t="s">
        <v>66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8"/>
      <c r="EH41" s="84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6"/>
    </row>
    <row r="42" spans="1:167" ht="15.75" customHeight="1">
      <c r="A42" s="23"/>
      <c r="B42" s="87" t="s">
        <v>67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8"/>
      <c r="EH42" s="84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6"/>
    </row>
    <row r="43" spans="1:167" ht="15.75" customHeight="1">
      <c r="A43" s="23"/>
      <c r="B43" s="87" t="s">
        <v>68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8"/>
      <c r="EH43" s="84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6"/>
    </row>
    <row r="44" spans="1:167" ht="15.75" customHeight="1">
      <c r="A44" s="23"/>
      <c r="B44" s="87" t="s">
        <v>69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8"/>
      <c r="EH44" s="84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6"/>
    </row>
    <row r="45" spans="1:167" ht="15.75" customHeight="1">
      <c r="A45" s="23"/>
      <c r="B45" s="87" t="s">
        <v>70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8"/>
      <c r="EH45" s="84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6"/>
    </row>
    <row r="46" spans="1:167" ht="15.75" customHeight="1">
      <c r="A46" s="23"/>
      <c r="B46" s="87" t="s">
        <v>71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8"/>
      <c r="EH46" s="84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6"/>
    </row>
    <row r="47" spans="1:167" ht="15.75" customHeight="1">
      <c r="A47" s="23"/>
      <c r="B47" s="87" t="s">
        <v>72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8"/>
      <c r="EH47" s="84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6"/>
    </row>
    <row r="48" spans="1:167" ht="15.75" customHeight="1">
      <c r="A48" s="23"/>
      <c r="B48" s="87" t="s">
        <v>73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8"/>
      <c r="EH48" s="84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6"/>
    </row>
    <row r="49" spans="1:167" ht="15.75" customHeight="1">
      <c r="A49" s="23"/>
      <c r="B49" s="87" t="s">
        <v>74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8"/>
      <c r="EH49" s="89">
        <v>156036.92</v>
      </c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6"/>
    </row>
    <row r="50" spans="1:167" ht="15.75" customHeight="1">
      <c r="A50" s="23"/>
      <c r="B50" s="87" t="s">
        <v>202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8"/>
      <c r="EH50" s="89">
        <v>1138016.68</v>
      </c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6"/>
    </row>
    <row r="51" spans="1:167" s="3" customFormat="1" ht="15.75" customHeight="1">
      <c r="A51" s="21"/>
      <c r="B51" s="90" t="s">
        <v>75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1"/>
      <c r="EH51" s="100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2"/>
    </row>
    <row r="52" spans="1:167" ht="15.75" customHeight="1">
      <c r="A52" s="26"/>
      <c r="B52" s="98" t="s">
        <v>1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9"/>
      <c r="EH52" s="84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</row>
    <row r="53" spans="1:167" ht="15.75" customHeight="1">
      <c r="A53" s="23"/>
      <c r="B53" s="87" t="s">
        <v>76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8"/>
      <c r="EH53" s="84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ht="15.75" customHeight="1">
      <c r="A54" s="23"/>
      <c r="B54" s="87" t="s">
        <v>77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8"/>
      <c r="EH54" s="84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30.75" customHeight="1">
      <c r="A55" s="23"/>
      <c r="B55" s="87" t="s">
        <v>219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8"/>
      <c r="EH55" s="84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6"/>
    </row>
    <row r="56" spans="1:167" ht="15.75" customHeight="1">
      <c r="A56" s="25"/>
      <c r="B56" s="92" t="s">
        <v>5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3"/>
      <c r="EH56" s="103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</row>
    <row r="57" spans="1:167" ht="15.75" customHeight="1">
      <c r="A57" s="23"/>
      <c r="B57" s="87" t="s">
        <v>27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8"/>
      <c r="EH57" s="84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6"/>
    </row>
    <row r="58" spans="1:167" ht="15.75" customHeight="1">
      <c r="A58" s="23"/>
      <c r="B58" s="87" t="s">
        <v>19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8"/>
      <c r="EH58" s="84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6"/>
    </row>
    <row r="59" spans="1:167" ht="15.75" customHeight="1">
      <c r="A59" s="23"/>
      <c r="B59" s="87" t="s">
        <v>20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8"/>
      <c r="EH59" s="84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6"/>
    </row>
    <row r="60" spans="1:167" ht="15.75" customHeight="1">
      <c r="A60" s="23"/>
      <c r="B60" s="87" t="s">
        <v>21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8"/>
      <c r="EH60" s="84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6"/>
    </row>
    <row r="61" spans="1:167" ht="15.75" customHeight="1">
      <c r="A61" s="23"/>
      <c r="B61" s="87" t="s">
        <v>22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8"/>
      <c r="EH61" s="84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6"/>
    </row>
    <row r="62" spans="1:167" ht="15.75" customHeight="1">
      <c r="A62" s="23"/>
      <c r="B62" s="87" t="s">
        <v>23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8"/>
      <c r="EH62" s="84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6"/>
    </row>
    <row r="63" spans="1:167" ht="15.75" customHeight="1">
      <c r="A63" s="23"/>
      <c r="B63" s="87" t="s">
        <v>24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8"/>
      <c r="EH63" s="84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6"/>
    </row>
    <row r="64" spans="1:167" ht="15.75" customHeight="1">
      <c r="A64" s="23"/>
      <c r="B64" s="87" t="s">
        <v>28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8"/>
      <c r="EH64" s="84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6"/>
    </row>
    <row r="65" spans="1:167" ht="15.75" customHeight="1">
      <c r="A65" s="23"/>
      <c r="B65" s="87" t="s">
        <v>33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8"/>
      <c r="EH65" s="84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6"/>
    </row>
    <row r="66" spans="1:167" ht="15.75" customHeight="1">
      <c r="A66" s="23"/>
      <c r="B66" s="87" t="s">
        <v>29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8"/>
      <c r="EH66" s="84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6"/>
    </row>
    <row r="67" spans="1:167" ht="15.75" customHeight="1">
      <c r="A67" s="23"/>
      <c r="B67" s="87" t="s">
        <v>30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8"/>
      <c r="EH67" s="84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6"/>
    </row>
    <row r="68" spans="1:167" ht="15.75" customHeight="1">
      <c r="A68" s="23"/>
      <c r="B68" s="87" t="s">
        <v>31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8"/>
      <c r="EH68" s="89">
        <v>182766.91</v>
      </c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6"/>
    </row>
    <row r="69" spans="1:167" ht="15.75" customHeight="1">
      <c r="A69" s="23"/>
      <c r="B69" s="87" t="s">
        <v>32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8"/>
      <c r="EH69" s="84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6"/>
    </row>
    <row r="70" spans="1:167" ht="30.75" customHeight="1">
      <c r="A70" s="23"/>
      <c r="B70" s="87" t="s">
        <v>78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8"/>
      <c r="EH70" s="84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6"/>
    </row>
    <row r="71" spans="1:167" ht="15.75" customHeight="1">
      <c r="A71" s="27"/>
      <c r="B71" s="92" t="s">
        <v>5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3"/>
      <c r="EH71" s="84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6"/>
    </row>
    <row r="72" spans="1:167" ht="15.75" customHeight="1">
      <c r="A72" s="23"/>
      <c r="B72" s="87" t="s">
        <v>79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8"/>
      <c r="EH72" s="84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6"/>
    </row>
    <row r="73" spans="1:167" ht="15.75" customHeight="1">
      <c r="A73" s="23"/>
      <c r="B73" s="87" t="s">
        <v>80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8"/>
      <c r="EH73" s="84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6"/>
    </row>
    <row r="74" spans="1:167" ht="15.75" customHeight="1">
      <c r="A74" s="23"/>
      <c r="B74" s="87" t="s">
        <v>81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8"/>
      <c r="EH74" s="84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6"/>
    </row>
    <row r="75" spans="1:167" ht="15.75" customHeight="1">
      <c r="A75" s="23"/>
      <c r="B75" s="87" t="s">
        <v>82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8"/>
      <c r="EH75" s="84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6"/>
    </row>
    <row r="76" spans="1:167" ht="15.75" customHeight="1">
      <c r="A76" s="23"/>
      <c r="B76" s="87" t="s">
        <v>83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8"/>
      <c r="EH76" s="84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6"/>
    </row>
    <row r="77" spans="1:167" ht="15.75" customHeight="1">
      <c r="A77" s="23"/>
      <c r="B77" s="87" t="s">
        <v>84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8"/>
      <c r="EH77" s="84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6"/>
    </row>
    <row r="78" spans="1:167" ht="15.75" customHeight="1">
      <c r="A78" s="23"/>
      <c r="B78" s="87" t="s">
        <v>85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8"/>
      <c r="EH78" s="84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6"/>
    </row>
    <row r="79" spans="1:167" ht="15.75" customHeight="1">
      <c r="A79" s="23"/>
      <c r="B79" s="87" t="s">
        <v>86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8"/>
      <c r="EH79" s="84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6"/>
    </row>
    <row r="80" spans="1:167" ht="15.75" customHeight="1">
      <c r="A80" s="23"/>
      <c r="B80" s="87" t="s">
        <v>87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8"/>
      <c r="EH80" s="84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6"/>
    </row>
    <row r="81" spans="1:167" ht="15.75" customHeight="1">
      <c r="A81" s="23"/>
      <c r="B81" s="87" t="s">
        <v>88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8"/>
      <c r="EH81" s="84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6"/>
    </row>
    <row r="82" spans="1:167" ht="15.75" customHeight="1">
      <c r="A82" s="23"/>
      <c r="B82" s="87" t="s">
        <v>89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8"/>
      <c r="EH82" s="84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6"/>
    </row>
    <row r="83" spans="1:167" ht="15.75" customHeight="1">
      <c r="A83" s="23"/>
      <c r="B83" s="87" t="s">
        <v>90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8"/>
      <c r="EH83" s="84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6"/>
    </row>
    <row r="84" spans="1:167" ht="15.75" customHeight="1">
      <c r="A84" s="23"/>
      <c r="B84" s="87" t="s">
        <v>91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8"/>
      <c r="EH84" s="89">
        <v>69331.5</v>
      </c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6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70"/>
  <sheetViews>
    <sheetView zoomScaleSheetLayoutView="100" workbookViewId="0" topLeftCell="A58">
      <selection activeCell="EV52" sqref="EV52:FK52"/>
    </sheetView>
  </sheetViews>
  <sheetFormatPr defaultColWidth="0.875" defaultRowHeight="12.75"/>
  <cols>
    <col min="1" max="16384" width="0.875" style="1" customWidth="1"/>
  </cols>
  <sheetData>
    <row r="1" spans="1:169" ht="15.75">
      <c r="A1" s="43"/>
      <c r="B1" s="185" t="s">
        <v>222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44"/>
      <c r="FL1" s="43"/>
      <c r="FM1" s="43"/>
    </row>
    <row r="2" spans="1:169" ht="15.75">
      <c r="A2" s="1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6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46"/>
      <c r="BL2" s="47" t="s">
        <v>220</v>
      </c>
      <c r="BM2" s="119">
        <v>20</v>
      </c>
      <c r="BN2" s="119"/>
      <c r="BO2" s="119"/>
      <c r="BP2" s="119"/>
      <c r="BQ2" s="126" t="s">
        <v>244</v>
      </c>
      <c r="BR2" s="126"/>
      <c r="BS2" s="126"/>
      <c r="BT2" s="126"/>
      <c r="BU2" s="46" t="s">
        <v>3</v>
      </c>
      <c r="BV2" s="46"/>
      <c r="BW2" s="46"/>
      <c r="BX2" s="120" t="s">
        <v>221</v>
      </c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17"/>
      <c r="FL2" s="17"/>
      <c r="FM2" s="1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66" t="s">
        <v>99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8"/>
      <c r="AC4" s="166" t="s">
        <v>92</v>
      </c>
      <c r="AD4" s="167"/>
      <c r="AE4" s="167"/>
      <c r="AF4" s="167"/>
      <c r="AG4" s="167"/>
      <c r="AH4" s="167"/>
      <c r="AI4" s="167"/>
      <c r="AJ4" s="167"/>
      <c r="AK4" s="168"/>
      <c r="AL4" s="166" t="s">
        <v>101</v>
      </c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8"/>
      <c r="BA4" s="127" t="s">
        <v>94</v>
      </c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9"/>
    </row>
    <row r="5" spans="1:167" s="29" customFormat="1" ht="15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69"/>
      <c r="AD5" s="170"/>
      <c r="AE5" s="170"/>
      <c r="AF5" s="170"/>
      <c r="AG5" s="170"/>
      <c r="AH5" s="170"/>
      <c r="AI5" s="170"/>
      <c r="AJ5" s="170"/>
      <c r="AK5" s="171"/>
      <c r="AL5" s="169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1"/>
      <c r="BA5" s="166" t="s">
        <v>93</v>
      </c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8"/>
      <c r="BQ5" s="127" t="s">
        <v>5</v>
      </c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9"/>
    </row>
    <row r="6" spans="1:167" s="29" customFormat="1" ht="57" customHeigh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69"/>
      <c r="AD6" s="170"/>
      <c r="AE6" s="170"/>
      <c r="AF6" s="170"/>
      <c r="AG6" s="170"/>
      <c r="AH6" s="170"/>
      <c r="AI6" s="170"/>
      <c r="AJ6" s="170"/>
      <c r="AK6" s="171"/>
      <c r="AL6" s="169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69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6" t="s">
        <v>223</v>
      </c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8"/>
      <c r="CG6" s="166" t="s">
        <v>100</v>
      </c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8"/>
      <c r="CZ6" s="166" t="s">
        <v>95</v>
      </c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8"/>
      <c r="DP6" s="166" t="s">
        <v>96</v>
      </c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8"/>
      <c r="EF6" s="127" t="s">
        <v>97</v>
      </c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9"/>
    </row>
    <row r="7" spans="1:167" s="29" customFormat="1" ht="69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4"/>
      <c r="AC7" s="172"/>
      <c r="AD7" s="173"/>
      <c r="AE7" s="173"/>
      <c r="AF7" s="173"/>
      <c r="AG7" s="173"/>
      <c r="AH7" s="173"/>
      <c r="AI7" s="173"/>
      <c r="AJ7" s="173"/>
      <c r="AK7" s="174"/>
      <c r="AL7" s="172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4"/>
      <c r="BA7" s="172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4"/>
      <c r="BQ7" s="172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4"/>
      <c r="CG7" s="172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4"/>
      <c r="CZ7" s="172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4"/>
      <c r="DP7" s="172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4"/>
      <c r="EF7" s="172" t="s">
        <v>93</v>
      </c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4"/>
      <c r="EV7" s="172" t="s">
        <v>98</v>
      </c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29" customFormat="1" ht="13.5">
      <c r="A8" s="163">
        <v>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5"/>
      <c r="AC8" s="138" t="s">
        <v>103</v>
      </c>
      <c r="AD8" s="139"/>
      <c r="AE8" s="139"/>
      <c r="AF8" s="139"/>
      <c r="AG8" s="139"/>
      <c r="AH8" s="139"/>
      <c r="AI8" s="139"/>
      <c r="AJ8" s="139"/>
      <c r="AK8" s="140"/>
      <c r="AL8" s="138" t="s">
        <v>104</v>
      </c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40"/>
      <c r="BA8" s="163">
        <v>4</v>
      </c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5"/>
      <c r="BQ8" s="163">
        <v>5</v>
      </c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5"/>
      <c r="CG8" s="163">
        <v>6</v>
      </c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5"/>
      <c r="CZ8" s="163">
        <v>7</v>
      </c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5"/>
      <c r="DP8" s="163">
        <v>8</v>
      </c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5"/>
      <c r="EF8" s="163">
        <v>9</v>
      </c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5"/>
      <c r="EV8" s="163">
        <v>10</v>
      </c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5"/>
    </row>
    <row r="9" spans="1:167" s="33" customFormat="1" ht="30" customHeight="1">
      <c r="A9" s="32"/>
      <c r="B9" s="142" t="s">
        <v>102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45" t="s">
        <v>105</v>
      </c>
      <c r="AD9" s="146"/>
      <c r="AE9" s="146"/>
      <c r="AF9" s="146"/>
      <c r="AG9" s="146"/>
      <c r="AH9" s="146"/>
      <c r="AI9" s="146"/>
      <c r="AJ9" s="146"/>
      <c r="AK9" s="147"/>
      <c r="AL9" s="148" t="s">
        <v>14</v>
      </c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9">
        <f>BQ9+CG9+EF9</f>
        <v>34845090.7</v>
      </c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49">
        <f>BQ13</f>
        <v>26342999.91</v>
      </c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2">
        <f>CG21</f>
        <v>5870888.62</v>
      </c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49">
        <f>EF13</f>
        <v>2631202.17</v>
      </c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</row>
    <row r="10" spans="1:167" s="33" customFormat="1" ht="15" customHeight="1">
      <c r="A10" s="32"/>
      <c r="B10" s="136" t="s">
        <v>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/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 t="s">
        <v>14</v>
      </c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 t="s">
        <v>14</v>
      </c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 t="s">
        <v>14</v>
      </c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 t="s">
        <v>14</v>
      </c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 t="s">
        <v>14</v>
      </c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</row>
    <row r="11" spans="1:167" s="33" customFormat="1" ht="15" customHeight="1">
      <c r="A11" s="32"/>
      <c r="B11" s="136" t="s">
        <v>107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 t="s">
        <v>106</v>
      </c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</row>
    <row r="12" spans="1:167" s="33" customFormat="1" ht="15" customHeight="1">
      <c r="A12" s="32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8"/>
      <c r="AD12" s="139"/>
      <c r="AE12" s="139"/>
      <c r="AF12" s="139"/>
      <c r="AG12" s="139"/>
      <c r="AH12" s="139"/>
      <c r="AI12" s="139"/>
      <c r="AJ12" s="139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 t="s">
        <v>14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 t="s">
        <v>14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 t="s">
        <v>14</v>
      </c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 t="s">
        <v>14</v>
      </c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 t="s">
        <v>14</v>
      </c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</row>
    <row r="13" spans="1:167" s="33" customFormat="1" ht="30" customHeight="1">
      <c r="A13" s="34"/>
      <c r="B13" s="178" t="s">
        <v>108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9"/>
      <c r="AC13" s="158" t="s">
        <v>109</v>
      </c>
      <c r="AD13" s="159"/>
      <c r="AE13" s="159"/>
      <c r="AF13" s="159"/>
      <c r="AG13" s="159"/>
      <c r="AH13" s="159"/>
      <c r="AI13" s="159"/>
      <c r="AJ13" s="159"/>
      <c r="AK13" s="160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30">
        <f>BQ13+EF13</f>
        <v>28974202.08</v>
      </c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>
        <f>BQ14+BQ15</f>
        <v>26342999.91</v>
      </c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1" t="s">
        <v>14</v>
      </c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 t="s">
        <v>14</v>
      </c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0">
        <f>EF14</f>
        <v>2631202.17</v>
      </c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</row>
    <row r="14" spans="1:167" s="33" customFormat="1" ht="26.25" customHeight="1">
      <c r="A14" s="34"/>
      <c r="B14" s="178" t="s">
        <v>245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58"/>
      <c r="AD14" s="159"/>
      <c r="AE14" s="159"/>
      <c r="AF14" s="159"/>
      <c r="AG14" s="159"/>
      <c r="AH14" s="159"/>
      <c r="AI14" s="159"/>
      <c r="AJ14" s="159"/>
      <c r="AK14" s="160"/>
      <c r="AL14" s="141" t="s">
        <v>111</v>
      </c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30">
        <f>BQ14+EF14</f>
        <v>11906658.08</v>
      </c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>
        <v>9275455.91</v>
      </c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1" t="s">
        <v>14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 t="s">
        <v>14</v>
      </c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0">
        <v>2631202.17</v>
      </c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</row>
    <row r="15" spans="1:167" s="33" customFormat="1" ht="54.75" customHeight="1">
      <c r="A15" s="34"/>
      <c r="B15" s="178" t="s">
        <v>250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58"/>
      <c r="AD15" s="159"/>
      <c r="AE15" s="159"/>
      <c r="AF15" s="159"/>
      <c r="AG15" s="159"/>
      <c r="AH15" s="159"/>
      <c r="AI15" s="159"/>
      <c r="AJ15" s="159"/>
      <c r="AK15" s="160"/>
      <c r="AL15" s="141" t="s">
        <v>111</v>
      </c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0">
        <f>BQ15</f>
        <v>17067544</v>
      </c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>
        <v>17067544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1" t="s">
        <v>14</v>
      </c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 t="s">
        <v>14</v>
      </c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</row>
    <row r="16" spans="1:167" s="33" customFormat="1" ht="15" customHeight="1">
      <c r="A16" s="34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9"/>
      <c r="AC16" s="158"/>
      <c r="AD16" s="159"/>
      <c r="AE16" s="159"/>
      <c r="AF16" s="159"/>
      <c r="AG16" s="159"/>
      <c r="AH16" s="159"/>
      <c r="AI16" s="159"/>
      <c r="AJ16" s="159"/>
      <c r="AK16" s="160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 t="s">
        <v>14</v>
      </c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 t="s">
        <v>14</v>
      </c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</row>
    <row r="17" spans="1:167" s="33" customFormat="1" ht="15" customHeight="1">
      <c r="A17" s="34"/>
      <c r="B17" s="178" t="s">
        <v>110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9"/>
      <c r="AC17" s="158"/>
      <c r="AD17" s="159"/>
      <c r="AE17" s="159"/>
      <c r="AF17" s="159"/>
      <c r="AG17" s="159"/>
      <c r="AH17" s="159"/>
      <c r="AI17" s="159"/>
      <c r="AJ17" s="159"/>
      <c r="AK17" s="160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 t="s">
        <v>14</v>
      </c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 t="s">
        <v>14</v>
      </c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</row>
    <row r="18" spans="1:167" s="33" customFormat="1" ht="15" customHeight="1">
      <c r="A18" s="34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9"/>
      <c r="AC18" s="158"/>
      <c r="AD18" s="159"/>
      <c r="AE18" s="159"/>
      <c r="AF18" s="159"/>
      <c r="AG18" s="159"/>
      <c r="AH18" s="159"/>
      <c r="AI18" s="159"/>
      <c r="AJ18" s="159"/>
      <c r="AK18" s="16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 t="s">
        <v>14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 t="s">
        <v>14</v>
      </c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</row>
    <row r="19" spans="1:167" s="33" customFormat="1" ht="43.5" customHeight="1">
      <c r="A19" s="32"/>
      <c r="B19" s="136" t="s">
        <v>114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111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1" t="s">
        <v>14</v>
      </c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14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 t="s">
        <v>14</v>
      </c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 t="s">
        <v>14</v>
      </c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 t="s">
        <v>14</v>
      </c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</row>
    <row r="20" spans="1:167" s="33" customFormat="1" ht="101.25" customHeight="1">
      <c r="A20" s="32"/>
      <c r="B20" s="136" t="s">
        <v>113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112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1" t="s">
        <v>14</v>
      </c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 t="s">
        <v>14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 t="s">
        <v>14</v>
      </c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 t="s">
        <v>14</v>
      </c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 t="s">
        <v>14</v>
      </c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</row>
    <row r="21" spans="1:167" s="33" customFormat="1" ht="43.5" customHeight="1">
      <c r="A21" s="32"/>
      <c r="B21" s="136" t="s">
        <v>116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115</v>
      </c>
      <c r="AD21" s="139"/>
      <c r="AE21" s="139"/>
      <c r="AF21" s="139"/>
      <c r="AG21" s="139"/>
      <c r="AH21" s="139"/>
      <c r="AI21" s="139"/>
      <c r="AJ21" s="139"/>
      <c r="AK21" s="140"/>
      <c r="AL21" s="141" t="s">
        <v>119</v>
      </c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5">
        <f>CG21</f>
        <v>5870888.62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1" t="s">
        <v>14</v>
      </c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0">
        <v>5870888.62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 t="s">
        <v>14</v>
      </c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 t="s">
        <v>14</v>
      </c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 t="s">
        <v>14</v>
      </c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</row>
    <row r="22" spans="1:167" s="33" customFormat="1" ht="15" customHeight="1">
      <c r="A22" s="32"/>
      <c r="B22" s="136" t="s">
        <v>117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38" t="s">
        <v>118</v>
      </c>
      <c r="AD22" s="139"/>
      <c r="AE22" s="139"/>
      <c r="AF22" s="139"/>
      <c r="AG22" s="139"/>
      <c r="AH22" s="139"/>
      <c r="AI22" s="139"/>
      <c r="AJ22" s="139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 t="s">
        <v>14</v>
      </c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 t="s">
        <v>14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 t="s">
        <v>14</v>
      </c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 t="s">
        <v>14</v>
      </c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</row>
    <row r="23" spans="1:167" s="33" customFormat="1" ht="30" customHeight="1">
      <c r="A23" s="34"/>
      <c r="B23" s="178" t="s">
        <v>204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9"/>
      <c r="AC23" s="158" t="s">
        <v>119</v>
      </c>
      <c r="AD23" s="159"/>
      <c r="AE23" s="159"/>
      <c r="AF23" s="159"/>
      <c r="AG23" s="159"/>
      <c r="AH23" s="159"/>
      <c r="AI23" s="159"/>
      <c r="AJ23" s="159"/>
      <c r="AK23" s="160"/>
      <c r="AL23" s="141" t="s">
        <v>14</v>
      </c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 t="s">
        <v>14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 t="s">
        <v>14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 t="s">
        <v>14</v>
      </c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 t="s">
        <v>14</v>
      </c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 t="s">
        <v>14</v>
      </c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</row>
    <row r="24" spans="1:167" s="33" customFormat="1" ht="15" customHeight="1">
      <c r="A24" s="32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38"/>
      <c r="AD24" s="139"/>
      <c r="AE24" s="139"/>
      <c r="AF24" s="139"/>
      <c r="AG24" s="139"/>
      <c r="AH24" s="139"/>
      <c r="AI24" s="139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</row>
    <row r="25" spans="1:167" s="33" customFormat="1" ht="30" customHeight="1">
      <c r="A25" s="32"/>
      <c r="B25" s="142" t="s">
        <v>121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145" t="s">
        <v>120</v>
      </c>
      <c r="AD25" s="146"/>
      <c r="AE25" s="146"/>
      <c r="AF25" s="146"/>
      <c r="AG25" s="146"/>
      <c r="AH25" s="146"/>
      <c r="AI25" s="146"/>
      <c r="AJ25" s="146"/>
      <c r="AK25" s="147"/>
      <c r="AL25" s="148" t="s">
        <v>14</v>
      </c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9">
        <f>BQ25+CG25+EF25</f>
        <v>34824301.18</v>
      </c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>
        <f>BQ26+BQ35+BQ44</f>
        <v>26342999.909999996</v>
      </c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>
        <f>CG44+CG57</f>
        <v>5870888.62</v>
      </c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>
        <f>EF35+EF44</f>
        <v>2610412.65</v>
      </c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</row>
    <row r="26" spans="1:167" s="33" customFormat="1" ht="30" customHeight="1">
      <c r="A26" s="34"/>
      <c r="B26" s="178" t="s">
        <v>123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9"/>
      <c r="AC26" s="158" t="s">
        <v>122</v>
      </c>
      <c r="AD26" s="159"/>
      <c r="AE26" s="159"/>
      <c r="AF26" s="159"/>
      <c r="AG26" s="159"/>
      <c r="AH26" s="159"/>
      <c r="AI26" s="159"/>
      <c r="AJ26" s="159"/>
      <c r="AK26" s="160"/>
      <c r="AL26" s="141" t="s">
        <v>106</v>
      </c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0">
        <f>BQ26</f>
        <v>21375047.419999998</v>
      </c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>
        <f>BQ28+BQ29+BQ30</f>
        <v>21375047.419999998</v>
      </c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</row>
    <row r="27" spans="1:167" s="33" customFormat="1" ht="13.5">
      <c r="A27" s="32"/>
      <c r="B27" s="136" t="s">
        <v>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58" t="s">
        <v>130</v>
      </c>
      <c r="AD27" s="159"/>
      <c r="AE27" s="159"/>
      <c r="AF27" s="159"/>
      <c r="AG27" s="159"/>
      <c r="AH27" s="159"/>
      <c r="AI27" s="159"/>
      <c r="AJ27" s="159"/>
      <c r="AK27" s="160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</row>
    <row r="28" spans="1:167" s="33" customFormat="1" ht="13.5">
      <c r="A28" s="32"/>
      <c r="B28" s="136" t="s">
        <v>124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5"/>
      <c r="AD28" s="176"/>
      <c r="AE28" s="176"/>
      <c r="AF28" s="176"/>
      <c r="AG28" s="176"/>
      <c r="AH28" s="176"/>
      <c r="AI28" s="176"/>
      <c r="AJ28" s="176"/>
      <c r="AK28" s="177"/>
      <c r="AL28" s="141" t="s">
        <v>126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0">
        <f>BQ28</f>
        <v>16438897.53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>
        <v>16438897.53</v>
      </c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</row>
    <row r="29" spans="1:167" s="33" customFormat="1" ht="30" customHeight="1">
      <c r="A29" s="32"/>
      <c r="B29" s="136" t="s">
        <v>125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75"/>
      <c r="AD29" s="176"/>
      <c r="AE29" s="176"/>
      <c r="AF29" s="176"/>
      <c r="AG29" s="176"/>
      <c r="AH29" s="176"/>
      <c r="AI29" s="176"/>
      <c r="AJ29" s="176"/>
      <c r="AK29" s="177"/>
      <c r="AL29" s="141" t="s">
        <v>127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0">
        <f>BQ29</f>
        <v>4935449.89</v>
      </c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>
        <v>4935449.89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</row>
    <row r="30" spans="1:167" s="33" customFormat="1" ht="57" customHeight="1">
      <c r="A30" s="34"/>
      <c r="B30" s="178" t="s">
        <v>129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9"/>
      <c r="AC30" s="132"/>
      <c r="AD30" s="133"/>
      <c r="AE30" s="133"/>
      <c r="AF30" s="133"/>
      <c r="AG30" s="133"/>
      <c r="AH30" s="133"/>
      <c r="AI30" s="133"/>
      <c r="AJ30" s="133"/>
      <c r="AK30" s="134"/>
      <c r="AL30" s="141" t="s">
        <v>128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0">
        <v>700</v>
      </c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>
        <v>700</v>
      </c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</row>
    <row r="31" spans="1:167" s="33" customFormat="1" ht="43.5" customHeight="1">
      <c r="A31" s="32"/>
      <c r="B31" s="136" t="s">
        <v>132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58" t="s">
        <v>131</v>
      </c>
      <c r="AD31" s="159"/>
      <c r="AE31" s="159"/>
      <c r="AF31" s="159"/>
      <c r="AG31" s="159"/>
      <c r="AH31" s="159"/>
      <c r="AI31" s="159"/>
      <c r="AJ31" s="159"/>
      <c r="AK31" s="160"/>
      <c r="AL31" s="141" t="s">
        <v>162</v>
      </c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</row>
    <row r="32" spans="1:167" s="33" customFormat="1" ht="15" customHeight="1">
      <c r="A32" s="32"/>
      <c r="B32" s="136" t="s">
        <v>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7"/>
      <c r="AC32" s="175"/>
      <c r="AD32" s="176"/>
      <c r="AE32" s="176"/>
      <c r="AF32" s="176"/>
      <c r="AG32" s="176"/>
      <c r="AH32" s="176"/>
      <c r="AI32" s="176"/>
      <c r="AJ32" s="176"/>
      <c r="AK32" s="177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</row>
    <row r="33" spans="1:167" s="33" customFormat="1" ht="15" customHeight="1">
      <c r="A33" s="34"/>
      <c r="B33" s="178" t="s">
        <v>178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9"/>
      <c r="AC33" s="175"/>
      <c r="AD33" s="176"/>
      <c r="AE33" s="176"/>
      <c r="AF33" s="176"/>
      <c r="AG33" s="176"/>
      <c r="AH33" s="176"/>
      <c r="AI33" s="176"/>
      <c r="AJ33" s="176"/>
      <c r="AK33" s="177"/>
      <c r="AL33" s="141" t="s">
        <v>133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</row>
    <row r="34" spans="1:167" s="33" customFormat="1" ht="15" customHeight="1">
      <c r="A34" s="36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1"/>
      <c r="AC34" s="132"/>
      <c r="AD34" s="133"/>
      <c r="AE34" s="133"/>
      <c r="AF34" s="133"/>
      <c r="AG34" s="133"/>
      <c r="AH34" s="133"/>
      <c r="AI34" s="133"/>
      <c r="AJ34" s="133"/>
      <c r="AK34" s="134"/>
      <c r="AL34" s="141" t="s">
        <v>134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</row>
    <row r="35" spans="1:167" s="33" customFormat="1" ht="30" customHeight="1">
      <c r="A35" s="32"/>
      <c r="B35" s="136" t="s">
        <v>135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55"/>
      <c r="AD35" s="156"/>
      <c r="AE35" s="156"/>
      <c r="AF35" s="156"/>
      <c r="AG35" s="156"/>
      <c r="AH35" s="156"/>
      <c r="AI35" s="156"/>
      <c r="AJ35" s="156"/>
      <c r="AK35" s="157"/>
      <c r="AL35" s="141" t="s">
        <v>136</v>
      </c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0">
        <f>BQ35+EF35</f>
        <v>710155.41</v>
      </c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>
        <f>BQ37+BQ38+BQ39</f>
        <v>630813.13</v>
      </c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>
        <f>EF38+EF39</f>
        <v>79342.28</v>
      </c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</row>
    <row r="36" spans="1:167" s="33" customFormat="1" ht="15" customHeight="1">
      <c r="A36" s="32"/>
      <c r="B36" s="136" t="s">
        <v>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32"/>
      <c r="AD36" s="133"/>
      <c r="AE36" s="133"/>
      <c r="AF36" s="133"/>
      <c r="AG36" s="133"/>
      <c r="AH36" s="133"/>
      <c r="AI36" s="133"/>
      <c r="AJ36" s="133"/>
      <c r="AK36" s="134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</row>
    <row r="37" spans="1:167" s="33" customFormat="1" ht="43.5" customHeight="1">
      <c r="A37" s="32"/>
      <c r="B37" s="136" t="s">
        <v>138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58" t="s">
        <v>143</v>
      </c>
      <c r="AD37" s="159"/>
      <c r="AE37" s="159"/>
      <c r="AF37" s="159"/>
      <c r="AG37" s="159"/>
      <c r="AH37" s="159"/>
      <c r="AI37" s="159"/>
      <c r="AJ37" s="159"/>
      <c r="AK37" s="160"/>
      <c r="AL37" s="141" t="s">
        <v>137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0">
        <f>BQ37</f>
        <v>624582</v>
      </c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>
        <v>624582</v>
      </c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</row>
    <row r="38" spans="1:167" s="33" customFormat="1" ht="30" customHeight="1">
      <c r="A38" s="32"/>
      <c r="B38" s="136" t="s">
        <v>140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75"/>
      <c r="AD38" s="176"/>
      <c r="AE38" s="176"/>
      <c r="AF38" s="176"/>
      <c r="AG38" s="176"/>
      <c r="AH38" s="176"/>
      <c r="AI38" s="176"/>
      <c r="AJ38" s="176"/>
      <c r="AK38" s="177"/>
      <c r="AL38" s="141" t="s">
        <v>139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0">
        <f>BQ38+EF38</f>
        <v>6750</v>
      </c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>
        <v>750</v>
      </c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>
        <v>6000</v>
      </c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</row>
    <row r="39" spans="1:167" s="33" customFormat="1" ht="15" customHeight="1">
      <c r="A39" s="32"/>
      <c r="B39" s="136" t="s">
        <v>142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32"/>
      <c r="AD39" s="133"/>
      <c r="AE39" s="133"/>
      <c r="AF39" s="133"/>
      <c r="AG39" s="133"/>
      <c r="AH39" s="133"/>
      <c r="AI39" s="133"/>
      <c r="AJ39" s="133"/>
      <c r="AK39" s="134"/>
      <c r="AL39" s="141" t="s">
        <v>141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0">
        <f>BQ39+EF39</f>
        <v>78823.41</v>
      </c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>
        <v>5481.13</v>
      </c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>
        <v>73342.28</v>
      </c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</row>
    <row r="40" spans="1:167" s="33" customFormat="1" ht="43.5" customHeight="1">
      <c r="A40" s="34"/>
      <c r="B40" s="178" t="s">
        <v>145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9"/>
      <c r="AC40" s="158" t="s">
        <v>144</v>
      </c>
      <c r="AD40" s="159"/>
      <c r="AE40" s="159"/>
      <c r="AF40" s="159"/>
      <c r="AG40" s="159"/>
      <c r="AH40" s="159"/>
      <c r="AI40" s="159"/>
      <c r="AJ40" s="159"/>
      <c r="AK40" s="160"/>
      <c r="AL40" s="141" t="s">
        <v>141</v>
      </c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</row>
    <row r="41" spans="1:167" s="33" customFormat="1" ht="43.5" customHeight="1">
      <c r="A41" s="32"/>
      <c r="B41" s="136" t="s">
        <v>147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58" t="s">
        <v>146</v>
      </c>
      <c r="AD41" s="159"/>
      <c r="AE41" s="159"/>
      <c r="AF41" s="159"/>
      <c r="AG41" s="159"/>
      <c r="AH41" s="159"/>
      <c r="AI41" s="159"/>
      <c r="AJ41" s="159"/>
      <c r="AK41" s="160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</row>
    <row r="42" spans="1:167" s="33" customFormat="1" ht="15" customHeight="1">
      <c r="A42" s="32"/>
      <c r="B42" s="136" t="s">
        <v>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  <c r="AC42" s="175"/>
      <c r="AD42" s="176"/>
      <c r="AE42" s="176"/>
      <c r="AF42" s="176"/>
      <c r="AG42" s="176"/>
      <c r="AH42" s="176"/>
      <c r="AI42" s="176"/>
      <c r="AJ42" s="176"/>
      <c r="AK42" s="177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</row>
    <row r="43" spans="1:167" s="33" customFormat="1" ht="15" customHeight="1">
      <c r="A43" s="35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1"/>
      <c r="AC43" s="132"/>
      <c r="AD43" s="133"/>
      <c r="AE43" s="133"/>
      <c r="AF43" s="133"/>
      <c r="AG43" s="133"/>
      <c r="AH43" s="133"/>
      <c r="AI43" s="133"/>
      <c r="AJ43" s="133"/>
      <c r="AK43" s="134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</row>
    <row r="44" spans="1:167" s="5" customFormat="1" ht="43.5" customHeight="1">
      <c r="A44" s="30"/>
      <c r="B44" s="87" t="s">
        <v>148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121"/>
      <c r="AD44" s="122"/>
      <c r="AE44" s="122"/>
      <c r="AF44" s="122"/>
      <c r="AG44" s="122"/>
      <c r="AH44" s="122"/>
      <c r="AI44" s="122"/>
      <c r="AJ44" s="122"/>
      <c r="AK44" s="123"/>
      <c r="AL44" s="141" t="s">
        <v>144</v>
      </c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0">
        <f>BA47+BA49+BA51+BA52+BA53+BA54+BA57+BA60</f>
        <v>12739098.350000001</v>
      </c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>
        <f>BQ47+BQ49+BQ51+BQ52+BQ53+BQ54+BQ57+BQ60</f>
        <v>4337139.359999999</v>
      </c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>
        <f>CG51+CG52+CG53+CG54</f>
        <v>248616.62</v>
      </c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>
        <f>EF47+EF52+EF54+EF57+EF60</f>
        <v>2531070.37</v>
      </c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</row>
    <row r="45" spans="1:167" s="5" customFormat="1" ht="15">
      <c r="A45" s="30"/>
      <c r="B45" s="87" t="s">
        <v>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110"/>
      <c r="AD45" s="111"/>
      <c r="AE45" s="111"/>
      <c r="AF45" s="111"/>
      <c r="AG45" s="111"/>
      <c r="AH45" s="111"/>
      <c r="AI45" s="111"/>
      <c r="AJ45" s="111"/>
      <c r="AK45" s="112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</row>
    <row r="46" spans="1:167" s="5" customFormat="1" ht="60.75" customHeight="1">
      <c r="A46" s="30"/>
      <c r="B46" s="87" t="s">
        <v>150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110"/>
      <c r="AD46" s="111"/>
      <c r="AE46" s="111"/>
      <c r="AF46" s="111"/>
      <c r="AG46" s="111"/>
      <c r="AH46" s="111"/>
      <c r="AI46" s="111"/>
      <c r="AJ46" s="111"/>
      <c r="AK46" s="112"/>
      <c r="AL46" s="141" t="s">
        <v>149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</row>
    <row r="47" spans="1:167" s="5" customFormat="1" ht="15">
      <c r="A47" s="30"/>
      <c r="B47" s="87" t="s">
        <v>151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110"/>
      <c r="AD47" s="111"/>
      <c r="AE47" s="111"/>
      <c r="AF47" s="111"/>
      <c r="AG47" s="111"/>
      <c r="AH47" s="111"/>
      <c r="AI47" s="111"/>
      <c r="AJ47" s="111"/>
      <c r="AK47" s="112"/>
      <c r="AL47" s="141" t="s">
        <v>152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0">
        <f>BQ47+EF47</f>
        <v>66273.67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>
        <v>61955.76</v>
      </c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>
        <v>4317.91</v>
      </c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</row>
    <row r="48" spans="1:167" s="5" customFormat="1" ht="15">
      <c r="A48" s="30"/>
      <c r="B48" s="87" t="s">
        <v>153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10"/>
      <c r="AD48" s="111"/>
      <c r="AE48" s="111"/>
      <c r="AF48" s="111"/>
      <c r="AG48" s="111"/>
      <c r="AH48" s="111"/>
      <c r="AI48" s="111"/>
      <c r="AJ48" s="111"/>
      <c r="AK48" s="112"/>
      <c r="AL48" s="141" t="s">
        <v>152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</row>
    <row r="49" spans="1:167" s="5" customFormat="1" ht="15">
      <c r="A49" s="30"/>
      <c r="B49" s="87" t="s">
        <v>154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10"/>
      <c r="AD49" s="111"/>
      <c r="AE49" s="111"/>
      <c r="AF49" s="111"/>
      <c r="AG49" s="111"/>
      <c r="AH49" s="111"/>
      <c r="AI49" s="111"/>
      <c r="AJ49" s="111"/>
      <c r="AK49" s="112"/>
      <c r="AL49" s="141" t="s">
        <v>152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0">
        <f>BQ49</f>
        <v>1437084.65</v>
      </c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>
        <v>1437084.65</v>
      </c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</row>
    <row r="50" spans="1:167" s="5" customFormat="1" ht="43.5" customHeight="1">
      <c r="A50" s="30"/>
      <c r="B50" s="87" t="s">
        <v>179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24"/>
      <c r="AD50" s="53"/>
      <c r="AE50" s="53"/>
      <c r="AF50" s="53"/>
      <c r="AG50" s="53"/>
      <c r="AH50" s="53"/>
      <c r="AI50" s="53"/>
      <c r="AJ50" s="53"/>
      <c r="AK50" s="125"/>
      <c r="AL50" s="141" t="s">
        <v>152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</row>
    <row r="51" spans="1:167" s="5" customFormat="1" ht="34.5" customHeight="1">
      <c r="A51" s="30"/>
      <c r="B51" s="87" t="s">
        <v>155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82">
        <v>260</v>
      </c>
      <c r="AD51" s="183"/>
      <c r="AE51" s="183"/>
      <c r="AF51" s="183"/>
      <c r="AG51" s="183"/>
      <c r="AH51" s="183"/>
      <c r="AI51" s="183"/>
      <c r="AJ51" s="183"/>
      <c r="AK51" s="184"/>
      <c r="AL51" s="138" t="s">
        <v>158</v>
      </c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40"/>
      <c r="BA51" s="152">
        <v>0</v>
      </c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4"/>
      <c r="BQ51" s="152">
        <v>0</v>
      </c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4"/>
      <c r="CG51" s="152">
        <v>0</v>
      </c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4"/>
      <c r="CZ51" s="152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4"/>
      <c r="DP51" s="152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4"/>
      <c r="EF51" s="152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4"/>
      <c r="EV51" s="186"/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7"/>
      <c r="FK51" s="188"/>
    </row>
    <row r="52" spans="1:167" s="5" customFormat="1" ht="30" customHeight="1">
      <c r="A52" s="30"/>
      <c r="B52" s="87" t="s">
        <v>155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110"/>
      <c r="AD52" s="111"/>
      <c r="AE52" s="111"/>
      <c r="AF52" s="111"/>
      <c r="AG52" s="111"/>
      <c r="AH52" s="111"/>
      <c r="AI52" s="111"/>
      <c r="AJ52" s="111"/>
      <c r="AK52" s="112"/>
      <c r="AL52" s="141" t="s">
        <v>152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0">
        <f>BQ52+CG52+EF52</f>
        <v>345393.79</v>
      </c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>
        <v>168625.18</v>
      </c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>
        <v>48300</v>
      </c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>
        <v>128468.61</v>
      </c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</row>
    <row r="53" spans="1:167" s="5" customFormat="1" ht="19.5" customHeight="1">
      <c r="A53" s="30"/>
      <c r="B53" s="87" t="s">
        <v>156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110"/>
      <c r="AD53" s="111"/>
      <c r="AE53" s="111"/>
      <c r="AF53" s="111"/>
      <c r="AG53" s="111"/>
      <c r="AH53" s="111"/>
      <c r="AI53" s="111"/>
      <c r="AJ53" s="111"/>
      <c r="AK53" s="112"/>
      <c r="AL53" s="138" t="s">
        <v>158</v>
      </c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40"/>
      <c r="BA53" s="152">
        <f>BQ53</f>
        <v>30000</v>
      </c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4"/>
      <c r="BQ53" s="152">
        <v>30000</v>
      </c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4"/>
      <c r="CG53" s="152">
        <v>0</v>
      </c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4"/>
      <c r="CZ53" s="152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4"/>
      <c r="DP53" s="152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4"/>
      <c r="EF53" s="152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4"/>
      <c r="EV53" s="186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8"/>
    </row>
    <row r="54" spans="1:167" s="5" customFormat="1" ht="15" customHeight="1">
      <c r="A54" s="30"/>
      <c r="B54" s="87" t="s">
        <v>156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110"/>
      <c r="AD54" s="111"/>
      <c r="AE54" s="111"/>
      <c r="AF54" s="111"/>
      <c r="AG54" s="111"/>
      <c r="AH54" s="111"/>
      <c r="AI54" s="111"/>
      <c r="AJ54" s="111"/>
      <c r="AK54" s="112"/>
      <c r="AL54" s="141" t="s">
        <v>152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0">
        <f>BQ54+EF54+CG54</f>
        <v>996075.03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>
        <v>593159</v>
      </c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>
        <v>200316.62</v>
      </c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>
        <v>202599.41</v>
      </c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</row>
    <row r="55" spans="1:167" s="5" customFormat="1" ht="15" customHeight="1">
      <c r="A55" s="30"/>
      <c r="B55" s="87" t="s">
        <v>25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110"/>
      <c r="AD55" s="111"/>
      <c r="AE55" s="111"/>
      <c r="AF55" s="111"/>
      <c r="AG55" s="111"/>
      <c r="AH55" s="111"/>
      <c r="AI55" s="111"/>
      <c r="AJ55" s="111"/>
      <c r="AK55" s="112"/>
      <c r="AL55" s="141" t="s">
        <v>152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</row>
    <row r="56" spans="1:167" s="5" customFormat="1" ht="15" customHeight="1">
      <c r="A56" s="31"/>
      <c r="B56" s="150" t="s">
        <v>159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1"/>
      <c r="AC56" s="110"/>
      <c r="AD56" s="111"/>
      <c r="AE56" s="111"/>
      <c r="AF56" s="111"/>
      <c r="AG56" s="111"/>
      <c r="AH56" s="111"/>
      <c r="AI56" s="111"/>
      <c r="AJ56" s="111"/>
      <c r="AK56" s="112"/>
      <c r="AL56" s="141" t="s">
        <v>158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</row>
    <row r="57" spans="1:167" s="5" customFormat="1" ht="15" customHeight="1">
      <c r="A57" s="3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9"/>
      <c r="AC57" s="113"/>
      <c r="AD57" s="114"/>
      <c r="AE57" s="114"/>
      <c r="AF57" s="114"/>
      <c r="AG57" s="114"/>
      <c r="AH57" s="114"/>
      <c r="AI57" s="114"/>
      <c r="AJ57" s="114"/>
      <c r="AK57" s="115"/>
      <c r="AL57" s="141" t="s">
        <v>152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0">
        <f>BQ57+EF57+CG57</f>
        <v>6146222</v>
      </c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>
        <v>517000</v>
      </c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>
        <v>5622272</v>
      </c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>
        <v>6950</v>
      </c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</row>
    <row r="58" spans="1:167" s="5" customFormat="1" ht="30" customHeight="1">
      <c r="A58" s="30"/>
      <c r="B58" s="87" t="s">
        <v>160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116"/>
      <c r="AD58" s="117"/>
      <c r="AE58" s="117"/>
      <c r="AF58" s="117"/>
      <c r="AG58" s="117"/>
      <c r="AH58" s="117"/>
      <c r="AI58" s="117"/>
      <c r="AJ58" s="117"/>
      <c r="AK58" s="118"/>
      <c r="AL58" s="141" t="s">
        <v>152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</row>
    <row r="59" spans="1:167" s="5" customFormat="1" ht="15" customHeight="1">
      <c r="A59" s="31"/>
      <c r="B59" s="150" t="s">
        <v>161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1"/>
      <c r="AC59" s="110"/>
      <c r="AD59" s="111"/>
      <c r="AE59" s="111"/>
      <c r="AF59" s="111"/>
      <c r="AG59" s="111"/>
      <c r="AH59" s="111"/>
      <c r="AI59" s="111"/>
      <c r="AJ59" s="111"/>
      <c r="AK59" s="112"/>
      <c r="AL59" s="141" t="s">
        <v>158</v>
      </c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</row>
    <row r="60" spans="1:167" s="5" customFormat="1" ht="15" customHeight="1">
      <c r="A60" s="3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9"/>
      <c r="AC60" s="113"/>
      <c r="AD60" s="114"/>
      <c r="AE60" s="114"/>
      <c r="AF60" s="114"/>
      <c r="AG60" s="114"/>
      <c r="AH60" s="114"/>
      <c r="AI60" s="114"/>
      <c r="AJ60" s="114"/>
      <c r="AK60" s="115"/>
      <c r="AL60" s="141" t="s">
        <v>152</v>
      </c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0">
        <f>BQ60+EF60</f>
        <v>3718049.21</v>
      </c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>
        <v>1529314.77</v>
      </c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>
        <v>2188734.44</v>
      </c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</row>
    <row r="61" spans="1:167" s="33" customFormat="1" ht="42" customHeight="1">
      <c r="A61" s="32"/>
      <c r="B61" s="142" t="s">
        <v>163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145" t="s">
        <v>162</v>
      </c>
      <c r="AD61" s="146"/>
      <c r="AE61" s="146"/>
      <c r="AF61" s="146"/>
      <c r="AG61" s="146"/>
      <c r="AH61" s="146"/>
      <c r="AI61" s="146"/>
      <c r="AJ61" s="146"/>
      <c r="AK61" s="147"/>
      <c r="AL61" s="148" t="s">
        <v>14</v>
      </c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</row>
    <row r="62" spans="1:167" s="33" customFormat="1" ht="15" customHeight="1">
      <c r="A62" s="32"/>
      <c r="B62" s="136" t="s">
        <v>1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/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</row>
    <row r="63" spans="1:167" s="33" customFormat="1" ht="30" customHeight="1">
      <c r="A63" s="32"/>
      <c r="B63" s="136" t="s">
        <v>165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 t="s">
        <v>164</v>
      </c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</row>
    <row r="64" spans="1:167" s="33" customFormat="1" ht="15" customHeight="1">
      <c r="A64" s="32"/>
      <c r="B64" s="136" t="s">
        <v>166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 t="s">
        <v>167</v>
      </c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</row>
    <row r="65" spans="1:167" s="33" customFormat="1" ht="30" customHeight="1">
      <c r="A65" s="32"/>
      <c r="B65" s="136" t="s">
        <v>169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168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</row>
    <row r="66" spans="1:167" s="33" customFormat="1" ht="15" customHeight="1">
      <c r="A66" s="32"/>
      <c r="B66" s="136" t="s">
        <v>1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7"/>
      <c r="AC66" s="138"/>
      <c r="AD66" s="139"/>
      <c r="AE66" s="139"/>
      <c r="AF66" s="139"/>
      <c r="AG66" s="139"/>
      <c r="AH66" s="139"/>
      <c r="AI66" s="139"/>
      <c r="AJ66" s="139"/>
      <c r="AK66" s="140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</row>
    <row r="67" spans="1:167" s="33" customFormat="1" ht="30" customHeight="1">
      <c r="A67" s="32"/>
      <c r="B67" s="136" t="s">
        <v>170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7"/>
      <c r="AC67" s="138" t="s">
        <v>171</v>
      </c>
      <c r="AD67" s="139"/>
      <c r="AE67" s="139"/>
      <c r="AF67" s="139"/>
      <c r="AG67" s="139"/>
      <c r="AH67" s="139"/>
      <c r="AI67" s="139"/>
      <c r="AJ67" s="139"/>
      <c r="AK67" s="140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</row>
    <row r="68" spans="1:167" s="33" customFormat="1" ht="15" customHeight="1">
      <c r="A68" s="32"/>
      <c r="B68" s="136" t="s">
        <v>173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7"/>
      <c r="AC68" s="138" t="s">
        <v>172</v>
      </c>
      <c r="AD68" s="139"/>
      <c r="AE68" s="139"/>
      <c r="AF68" s="139"/>
      <c r="AG68" s="139"/>
      <c r="AH68" s="139"/>
      <c r="AI68" s="139"/>
      <c r="AJ68" s="139"/>
      <c r="AK68" s="140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</row>
    <row r="69" spans="1:167" s="33" customFormat="1" ht="30" customHeight="1">
      <c r="A69" s="32"/>
      <c r="B69" s="142" t="s">
        <v>176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3"/>
      <c r="AC69" s="138" t="s">
        <v>174</v>
      </c>
      <c r="AD69" s="139"/>
      <c r="AE69" s="139"/>
      <c r="AF69" s="139"/>
      <c r="AG69" s="139"/>
      <c r="AH69" s="139"/>
      <c r="AI69" s="139"/>
      <c r="AJ69" s="139"/>
      <c r="AK69" s="140"/>
      <c r="AL69" s="141" t="s">
        <v>14</v>
      </c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</row>
    <row r="70" spans="1:167" s="33" customFormat="1" ht="30" customHeight="1">
      <c r="A70" s="32"/>
      <c r="B70" s="142" t="s">
        <v>177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3"/>
      <c r="AC70" s="138" t="s">
        <v>175</v>
      </c>
      <c r="AD70" s="139"/>
      <c r="AE70" s="139"/>
      <c r="AF70" s="139"/>
      <c r="AG70" s="139"/>
      <c r="AH70" s="139"/>
      <c r="AI70" s="139"/>
      <c r="AJ70" s="139"/>
      <c r="AK70" s="140"/>
      <c r="AL70" s="141" t="s">
        <v>14</v>
      </c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>
        <v>20789.52</v>
      </c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</row>
  </sheetData>
  <sheetProtection/>
  <mergeCells count="636">
    <mergeCell ref="EF53:EU53"/>
    <mergeCell ref="EV53:FK53"/>
    <mergeCell ref="EF51:EU51"/>
    <mergeCell ref="EV51:FK51"/>
    <mergeCell ref="B53:AB53"/>
    <mergeCell ref="AC53:AK53"/>
    <mergeCell ref="AL53:AZ53"/>
    <mergeCell ref="BA53:BP53"/>
    <mergeCell ref="BQ53:CF53"/>
    <mergeCell ref="CG53:CY53"/>
    <mergeCell ref="AL51:AZ51"/>
    <mergeCell ref="BA51:BP51"/>
    <mergeCell ref="BQ51:CF51"/>
    <mergeCell ref="CG51:CY51"/>
    <mergeCell ref="CZ51:DO51"/>
    <mergeCell ref="DP51:EE51"/>
    <mergeCell ref="AL57:AZ57"/>
    <mergeCell ref="BA57:BP57"/>
    <mergeCell ref="BQ57:CF57"/>
    <mergeCell ref="B56:AB57"/>
    <mergeCell ref="B52:AB52"/>
    <mergeCell ref="BA52:BP52"/>
    <mergeCell ref="AL52:AZ52"/>
    <mergeCell ref="B54:AB54"/>
    <mergeCell ref="AL54:AZ54"/>
    <mergeCell ref="AC55:AK55"/>
    <mergeCell ref="B1:FJ1"/>
    <mergeCell ref="B18:AB18"/>
    <mergeCell ref="BA27:BP27"/>
    <mergeCell ref="EV9:FK9"/>
    <mergeCell ref="EV23:FK23"/>
    <mergeCell ref="EV14:FK14"/>
    <mergeCell ref="B13:AB13"/>
    <mergeCell ref="AL11:AZ11"/>
    <mergeCell ref="BQ11:CF11"/>
    <mergeCell ref="AL13:AZ13"/>
    <mergeCell ref="EV31:FK31"/>
    <mergeCell ref="EV35:FK35"/>
    <mergeCell ref="EV36:FK36"/>
    <mergeCell ref="EV37:FK37"/>
    <mergeCell ref="DP31:EE31"/>
    <mergeCell ref="EF31:EU31"/>
    <mergeCell ref="EV32:FK32"/>
    <mergeCell ref="EV33:FK33"/>
    <mergeCell ref="EV34:FK34"/>
    <mergeCell ref="EF32:EU32"/>
    <mergeCell ref="EV45:FK45"/>
    <mergeCell ref="EV50:FK50"/>
    <mergeCell ref="EV57:FK57"/>
    <mergeCell ref="EV18:FK18"/>
    <mergeCell ref="EV17:FK17"/>
    <mergeCell ref="CZ27:DO27"/>
    <mergeCell ref="DP26:EE26"/>
    <mergeCell ref="EF26:EU26"/>
    <mergeCell ref="EV43:FK43"/>
    <mergeCell ref="EV28:FK28"/>
    <mergeCell ref="B14:AB14"/>
    <mergeCell ref="DP11:EE11"/>
    <mergeCell ref="CG12:CY12"/>
    <mergeCell ref="CZ12:DO12"/>
    <mergeCell ref="BA14:BP14"/>
    <mergeCell ref="CG11:CY11"/>
    <mergeCell ref="CZ11:DO11"/>
    <mergeCell ref="DP12:EE12"/>
    <mergeCell ref="DP14:EE14"/>
    <mergeCell ref="B11:AB11"/>
    <mergeCell ref="EF11:EU11"/>
    <mergeCell ref="BA45:BP45"/>
    <mergeCell ref="BA18:BP18"/>
    <mergeCell ref="BA19:BP19"/>
    <mergeCell ref="BA20:BP20"/>
    <mergeCell ref="BA37:BP37"/>
    <mergeCell ref="BA31:BP31"/>
    <mergeCell ref="BA28:BP28"/>
    <mergeCell ref="BA44:BP44"/>
    <mergeCell ref="BA21:BP21"/>
    <mergeCell ref="EF12:EU12"/>
    <mergeCell ref="DP37:EE37"/>
    <mergeCell ref="AL46:AZ46"/>
    <mergeCell ref="BQ34:CF34"/>
    <mergeCell ref="BQ33:CF33"/>
    <mergeCell ref="BQ36:CF36"/>
    <mergeCell ref="CG27:CY27"/>
    <mergeCell ref="CG25:CY25"/>
    <mergeCell ref="CG30:CY30"/>
    <mergeCell ref="CG32:CY32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AC21:AK21"/>
    <mergeCell ref="AL21:AZ21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CZ37:DO37"/>
    <mergeCell ref="B35:AB35"/>
    <mergeCell ref="AL35:AZ35"/>
    <mergeCell ref="BQ35:CF35"/>
    <mergeCell ref="BA35:BP35"/>
    <mergeCell ref="BA36:BP36"/>
    <mergeCell ref="AL36:AZ36"/>
    <mergeCell ref="CZ25:DO25"/>
    <mergeCell ref="CG26:CY26"/>
    <mergeCell ref="CZ26:DO26"/>
    <mergeCell ref="CZ31:DO31"/>
    <mergeCell ref="CZ32:DO32"/>
    <mergeCell ref="CG28:CY28"/>
    <mergeCell ref="CZ28:DO28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BQ23:CF23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B9:AB9"/>
    <mergeCell ref="AL9:AZ9"/>
    <mergeCell ref="AC10:AK10"/>
    <mergeCell ref="AC11:AK11"/>
    <mergeCell ref="B10:AB10"/>
    <mergeCell ref="BA10:BP10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Q13:CF13"/>
    <mergeCell ref="BA11:BP11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B46:AB46"/>
    <mergeCell ref="B45:AB45"/>
    <mergeCell ref="B48:AB48"/>
    <mergeCell ref="AL48:AZ48"/>
    <mergeCell ref="B49:AB49"/>
    <mergeCell ref="AC48:AK48"/>
    <mergeCell ref="AC46:AK46"/>
    <mergeCell ref="AC47:AK47"/>
    <mergeCell ref="B50:AB50"/>
    <mergeCell ref="B51:AB51"/>
    <mergeCell ref="AC51:AK51"/>
    <mergeCell ref="EV10:FK10"/>
    <mergeCell ref="EV11:FK11"/>
    <mergeCell ref="EV13:FK13"/>
    <mergeCell ref="BQ14:CF14"/>
    <mergeCell ref="BQ10:CF10"/>
    <mergeCell ref="EV12:FK12"/>
    <mergeCell ref="BQ12:CF12"/>
    <mergeCell ref="CG14:CY14"/>
    <mergeCell ref="CZ14:DO14"/>
    <mergeCell ref="EF61:EU61"/>
    <mergeCell ref="EF55:EU55"/>
    <mergeCell ref="EF42:EU42"/>
    <mergeCell ref="EF22:EU22"/>
    <mergeCell ref="EF23:EU23"/>
    <mergeCell ref="DP25:EE25"/>
    <mergeCell ref="EF25:EU25"/>
    <mergeCell ref="EF41:EU41"/>
    <mergeCell ref="EV38:FK38"/>
    <mergeCell ref="EV24:FK24"/>
    <mergeCell ref="EF19:EU19"/>
    <mergeCell ref="DP28:EE28"/>
    <mergeCell ref="EF28:EU28"/>
    <mergeCell ref="EV42:FK42"/>
    <mergeCell ref="EV25:FK25"/>
    <mergeCell ref="EV26:FK26"/>
    <mergeCell ref="EF33:EU33"/>
    <mergeCell ref="DP32:EE32"/>
    <mergeCell ref="BQ61:CF61"/>
    <mergeCell ref="CG61:CY61"/>
    <mergeCell ref="BQ58:CF58"/>
    <mergeCell ref="DP15:EE15"/>
    <mergeCell ref="BQ44:CF44"/>
    <mergeCell ref="BQ26:CF26"/>
    <mergeCell ref="BQ25:CF25"/>
    <mergeCell ref="BQ31:CF31"/>
    <mergeCell ref="CG31:CY31"/>
    <mergeCell ref="BQ27:CF27"/>
    <mergeCell ref="B22:AB22"/>
    <mergeCell ref="BQ22:CF22"/>
    <mergeCell ref="EV22:FK22"/>
    <mergeCell ref="CZ58:DO58"/>
    <mergeCell ref="DP58:EE58"/>
    <mergeCell ref="AL58:AZ58"/>
    <mergeCell ref="BA58:BP58"/>
    <mergeCell ref="EV55:FK55"/>
    <mergeCell ref="EV40:FK40"/>
    <mergeCell ref="EV41:FK41"/>
    <mergeCell ref="EV15:FK15"/>
    <mergeCell ref="EV16:FK16"/>
    <mergeCell ref="EF15:EU15"/>
    <mergeCell ref="EF16:EU16"/>
    <mergeCell ref="CZ61:DO61"/>
    <mergeCell ref="DP61:EE61"/>
    <mergeCell ref="EV21:FK21"/>
    <mergeCell ref="EV19:FK19"/>
    <mergeCell ref="EV39:FK39"/>
    <mergeCell ref="EV44:FK44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CZ18:DO18"/>
    <mergeCell ref="DP18:EE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BQ5:FK5"/>
    <mergeCell ref="BQ6:CF7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L10:AZ10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6:DO16"/>
    <mergeCell ref="EF18:EU18"/>
    <mergeCell ref="CG19:CY19"/>
    <mergeCell ref="CZ19:DO19"/>
    <mergeCell ref="DP19:EE19"/>
    <mergeCell ref="CG22:CY22"/>
    <mergeCell ref="CZ22:DO22"/>
    <mergeCell ref="DP22:EE22"/>
    <mergeCell ref="BQ20:CF20"/>
    <mergeCell ref="CG20:CY20"/>
    <mergeCell ref="CZ20:DO20"/>
    <mergeCell ref="DP20:EE20"/>
    <mergeCell ref="EF20:EU20"/>
    <mergeCell ref="EV20:FK20"/>
    <mergeCell ref="EV30:FK30"/>
    <mergeCell ref="EV27:FK27"/>
    <mergeCell ref="EV29:FK29"/>
    <mergeCell ref="CG29:CY29"/>
    <mergeCell ref="CZ29:DO29"/>
    <mergeCell ref="DP29:EE29"/>
    <mergeCell ref="EF29:EU29"/>
    <mergeCell ref="DP27:EE27"/>
    <mergeCell ref="EF27:EU27"/>
    <mergeCell ref="CG34:CY34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EF30:EU30"/>
    <mergeCell ref="CG36:CY36"/>
    <mergeCell ref="CZ36:DO36"/>
    <mergeCell ref="DP36:EE36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DP38:EE38"/>
    <mergeCell ref="EF38:EU38"/>
    <mergeCell ref="BQ40:CF40"/>
    <mergeCell ref="CG40:CY40"/>
    <mergeCell ref="BQ38:CF38"/>
    <mergeCell ref="BA39:BP39"/>
    <mergeCell ref="BQ39:CF39"/>
    <mergeCell ref="CZ40:DO40"/>
    <mergeCell ref="DP40:EE40"/>
    <mergeCell ref="EF40:EU40"/>
    <mergeCell ref="AL39:AZ39"/>
    <mergeCell ref="BA38:BP38"/>
    <mergeCell ref="CG39:CY39"/>
    <mergeCell ref="AL43:AZ43"/>
    <mergeCell ref="BA43:BP43"/>
    <mergeCell ref="BQ43:CF43"/>
    <mergeCell ref="CG43:CY43"/>
    <mergeCell ref="CZ43:DO43"/>
    <mergeCell ref="DP43:EE43"/>
    <mergeCell ref="EF45:EU45"/>
    <mergeCell ref="CG44:CY44"/>
    <mergeCell ref="CZ44:DO44"/>
    <mergeCell ref="DP44:EE44"/>
    <mergeCell ref="EF44:EU44"/>
    <mergeCell ref="EF43:EU43"/>
    <mergeCell ref="CG46:CY46"/>
    <mergeCell ref="CZ46:DO46"/>
    <mergeCell ref="CG45:CY45"/>
    <mergeCell ref="CZ45:DO45"/>
    <mergeCell ref="BQ45:CF45"/>
    <mergeCell ref="DP45:EE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EV47:FK47"/>
    <mergeCell ref="AL56:AZ56"/>
    <mergeCell ref="AL49:AZ49"/>
    <mergeCell ref="BA49:BP49"/>
    <mergeCell ref="BQ49:CF49"/>
    <mergeCell ref="B58:AB58"/>
    <mergeCell ref="AL45:AZ45"/>
    <mergeCell ref="BQ46:CF46"/>
    <mergeCell ref="B55:AB55"/>
    <mergeCell ref="AL55:AZ55"/>
    <mergeCell ref="AC54:AK54"/>
    <mergeCell ref="EV48:FK48"/>
    <mergeCell ref="EV49:FK49"/>
    <mergeCell ref="BA48:BP48"/>
    <mergeCell ref="BQ48:CF48"/>
    <mergeCell ref="AL50:AZ50"/>
    <mergeCell ref="CG49:CY49"/>
    <mergeCell ref="CZ49:DO49"/>
    <mergeCell ref="CG48:CY48"/>
    <mergeCell ref="CZ48:DO48"/>
    <mergeCell ref="EF49:EU49"/>
    <mergeCell ref="DP50:EE50"/>
    <mergeCell ref="EF52:EU52"/>
    <mergeCell ref="EV52:FK52"/>
    <mergeCell ref="BA54:BP54"/>
    <mergeCell ref="BQ54:CF54"/>
    <mergeCell ref="CG54:CY54"/>
    <mergeCell ref="CZ54:DO54"/>
    <mergeCell ref="DP54:EE54"/>
    <mergeCell ref="DP53:EE53"/>
    <mergeCell ref="CG52:CY52"/>
    <mergeCell ref="BQ52:CF52"/>
    <mergeCell ref="EF54:EU54"/>
    <mergeCell ref="EV54:FK54"/>
    <mergeCell ref="CZ53:DO53"/>
    <mergeCell ref="DP55:EE55"/>
    <mergeCell ref="CZ56:DO56"/>
    <mergeCell ref="DP56:EE56"/>
    <mergeCell ref="EF56:EU56"/>
    <mergeCell ref="CZ52:DO52"/>
    <mergeCell ref="DP52:EE52"/>
    <mergeCell ref="BA55:BP55"/>
    <mergeCell ref="BQ55:CF55"/>
    <mergeCell ref="CG55:CY55"/>
    <mergeCell ref="CZ55:DO55"/>
    <mergeCell ref="BA56:BP56"/>
    <mergeCell ref="BQ56:CF56"/>
    <mergeCell ref="CG58:CY58"/>
    <mergeCell ref="EV56:FK56"/>
    <mergeCell ref="CG57:CY57"/>
    <mergeCell ref="CZ57:DO57"/>
    <mergeCell ref="DP57:EE57"/>
    <mergeCell ref="EF57:EU57"/>
    <mergeCell ref="CG56:CY56"/>
    <mergeCell ref="B59:AB60"/>
    <mergeCell ref="AL59:AZ59"/>
    <mergeCell ref="BA59:BP59"/>
    <mergeCell ref="BQ59:CF59"/>
    <mergeCell ref="CG59:CY59"/>
    <mergeCell ref="CZ59:DO59"/>
    <mergeCell ref="CZ60:DO60"/>
    <mergeCell ref="AC59:AK59"/>
    <mergeCell ref="AC60:AK60"/>
    <mergeCell ref="DP60:EE60"/>
    <mergeCell ref="EF60:EU60"/>
    <mergeCell ref="EV60:FK60"/>
    <mergeCell ref="EF58:EU58"/>
    <mergeCell ref="EV58:FK58"/>
    <mergeCell ref="DP59:EE59"/>
    <mergeCell ref="B61:AB61"/>
    <mergeCell ref="AC61:AK61"/>
    <mergeCell ref="AL61:AZ61"/>
    <mergeCell ref="BA61:BP61"/>
    <mergeCell ref="EF59:EU59"/>
    <mergeCell ref="EV59:FK59"/>
    <mergeCell ref="AL60:AZ60"/>
    <mergeCell ref="BA60:BP60"/>
    <mergeCell ref="BQ60:CF60"/>
    <mergeCell ref="CG60:CY60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F68:EU68"/>
    <mergeCell ref="EV68:FK68"/>
    <mergeCell ref="B69:AB69"/>
    <mergeCell ref="AC69:AK69"/>
    <mergeCell ref="AL69:AZ69"/>
    <mergeCell ref="BA69:BP69"/>
    <mergeCell ref="BQ69:CF69"/>
    <mergeCell ref="CG69:CY69"/>
    <mergeCell ref="CZ69:DO69"/>
    <mergeCell ref="DP69:EE69"/>
    <mergeCell ref="EF69:EU69"/>
    <mergeCell ref="EV69:FK69"/>
    <mergeCell ref="B70:AB70"/>
    <mergeCell ref="AC70:AK70"/>
    <mergeCell ref="AL70:AZ70"/>
    <mergeCell ref="BA70:BP70"/>
    <mergeCell ref="BQ70:CF70"/>
    <mergeCell ref="CG70:CY70"/>
    <mergeCell ref="CZ70:DO70"/>
    <mergeCell ref="DP70:EE70"/>
    <mergeCell ref="EF70:EU70"/>
    <mergeCell ref="AC39:AK39"/>
    <mergeCell ref="EV70:FK70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BQ2:BT2"/>
    <mergeCell ref="BA4:FK4"/>
    <mergeCell ref="EF50:EU50"/>
    <mergeCell ref="DP48:EE48"/>
    <mergeCell ref="EF48:EU48"/>
    <mergeCell ref="EF24:EU24"/>
    <mergeCell ref="DP47:EE47"/>
    <mergeCell ref="EF47:EU47"/>
    <mergeCell ref="CG50:CY50"/>
    <mergeCell ref="CZ50:DO50"/>
    <mergeCell ref="AC56:AK56"/>
    <mergeCell ref="AC57:AK57"/>
    <mergeCell ref="AC58:AK58"/>
    <mergeCell ref="BM2:BP2"/>
    <mergeCell ref="BX2:DO2"/>
    <mergeCell ref="AC49:AK49"/>
    <mergeCell ref="AC52:AK52"/>
    <mergeCell ref="AC44:AK44"/>
    <mergeCell ref="AC45:AK45"/>
    <mergeCell ref="AC50:AK5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67"/>
  <sheetViews>
    <sheetView tabSelected="1" zoomScaleSheetLayoutView="100" workbookViewId="0" topLeftCell="A1">
      <selection activeCell="B14" sqref="B14:AB14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220</v>
      </c>
      <c r="BM1" s="119">
        <v>20</v>
      </c>
      <c r="BN1" s="119"/>
      <c r="BO1" s="119"/>
      <c r="BP1" s="119"/>
      <c r="BQ1" s="126" t="s">
        <v>246</v>
      </c>
      <c r="BR1" s="126"/>
      <c r="BS1" s="126"/>
      <c r="BT1" s="126"/>
      <c r="BU1" s="46" t="s">
        <v>3</v>
      </c>
      <c r="BV1" s="46"/>
      <c r="BW1" s="46"/>
      <c r="BX1" s="120" t="s">
        <v>224</v>
      </c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6" t="s">
        <v>99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8"/>
      <c r="AC3" s="166" t="s">
        <v>92</v>
      </c>
      <c r="AD3" s="167"/>
      <c r="AE3" s="167"/>
      <c r="AF3" s="167"/>
      <c r="AG3" s="167"/>
      <c r="AH3" s="167"/>
      <c r="AI3" s="167"/>
      <c r="AJ3" s="167"/>
      <c r="AK3" s="168"/>
      <c r="AL3" s="166" t="s">
        <v>101</v>
      </c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8"/>
      <c r="BA3" s="127" t="s">
        <v>94</v>
      </c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9"/>
    </row>
    <row r="4" spans="1:167" s="29" customFormat="1" ht="15" customHeigh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1"/>
      <c r="AC4" s="169"/>
      <c r="AD4" s="170"/>
      <c r="AE4" s="170"/>
      <c r="AF4" s="170"/>
      <c r="AG4" s="170"/>
      <c r="AH4" s="170"/>
      <c r="AI4" s="170"/>
      <c r="AJ4" s="170"/>
      <c r="AK4" s="171"/>
      <c r="AL4" s="169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1"/>
      <c r="BA4" s="166" t="s">
        <v>93</v>
      </c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8"/>
      <c r="BQ4" s="127" t="s">
        <v>5</v>
      </c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9"/>
    </row>
    <row r="5" spans="1:167" s="29" customFormat="1" ht="57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69"/>
      <c r="AD5" s="170"/>
      <c r="AE5" s="170"/>
      <c r="AF5" s="170"/>
      <c r="AG5" s="170"/>
      <c r="AH5" s="170"/>
      <c r="AI5" s="170"/>
      <c r="AJ5" s="170"/>
      <c r="AK5" s="171"/>
      <c r="AL5" s="169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1"/>
      <c r="BA5" s="169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1"/>
      <c r="BQ5" s="166" t="s">
        <v>223</v>
      </c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8"/>
      <c r="CG5" s="166" t="s">
        <v>100</v>
      </c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8"/>
      <c r="CZ5" s="166" t="s">
        <v>95</v>
      </c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8"/>
      <c r="DP5" s="166" t="s">
        <v>96</v>
      </c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8"/>
      <c r="EF5" s="127" t="s">
        <v>97</v>
      </c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9"/>
    </row>
    <row r="6" spans="1:167" s="29" customFormat="1" ht="69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172"/>
      <c r="AD6" s="173"/>
      <c r="AE6" s="173"/>
      <c r="AF6" s="173"/>
      <c r="AG6" s="173"/>
      <c r="AH6" s="173"/>
      <c r="AI6" s="173"/>
      <c r="AJ6" s="173"/>
      <c r="AK6" s="174"/>
      <c r="AL6" s="172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4"/>
      <c r="BA6" s="172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4"/>
      <c r="BQ6" s="172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4"/>
      <c r="CG6" s="172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4"/>
      <c r="CZ6" s="172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4"/>
      <c r="DP6" s="172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4"/>
      <c r="EF6" s="172" t="s">
        <v>93</v>
      </c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4"/>
      <c r="EV6" s="172" t="s">
        <v>98</v>
      </c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s="29" customFormat="1" ht="13.5">
      <c r="A7" s="163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  <c r="AC7" s="138" t="s">
        <v>103</v>
      </c>
      <c r="AD7" s="139"/>
      <c r="AE7" s="139"/>
      <c r="AF7" s="139"/>
      <c r="AG7" s="139"/>
      <c r="AH7" s="139"/>
      <c r="AI7" s="139"/>
      <c r="AJ7" s="139"/>
      <c r="AK7" s="140"/>
      <c r="AL7" s="138" t="s">
        <v>104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40"/>
      <c r="BA7" s="163">
        <v>4</v>
      </c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5"/>
      <c r="BQ7" s="163">
        <v>5</v>
      </c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5"/>
      <c r="CG7" s="163">
        <v>6</v>
      </c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5"/>
      <c r="CZ7" s="163">
        <v>7</v>
      </c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5"/>
      <c r="DP7" s="163">
        <v>8</v>
      </c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5"/>
      <c r="EF7" s="163">
        <v>9</v>
      </c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5"/>
      <c r="EV7" s="163">
        <v>10</v>
      </c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5"/>
    </row>
    <row r="8" spans="1:167" s="33" customFormat="1" ht="30" customHeight="1">
      <c r="A8" s="32"/>
      <c r="B8" s="142" t="s">
        <v>102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5" t="s">
        <v>105</v>
      </c>
      <c r="AD8" s="146"/>
      <c r="AE8" s="146"/>
      <c r="AF8" s="146"/>
      <c r="AG8" s="146"/>
      <c r="AH8" s="146"/>
      <c r="AI8" s="146"/>
      <c r="AJ8" s="146"/>
      <c r="AK8" s="147"/>
      <c r="AL8" s="148" t="s">
        <v>14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4">
        <f>BQ8+CG8+EF8</f>
        <v>21001723.98</v>
      </c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>
        <f>BQ12</f>
        <v>18716348</v>
      </c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>
        <v>48300</v>
      </c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>
        <v>2237075.98</v>
      </c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s="33" customFormat="1" ht="15" customHeight="1">
      <c r="A9" s="32"/>
      <c r="B9" s="136" t="s">
        <v>5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8"/>
      <c r="AD9" s="139"/>
      <c r="AE9" s="139"/>
      <c r="AF9" s="139"/>
      <c r="AG9" s="139"/>
      <c r="AH9" s="139"/>
      <c r="AI9" s="139"/>
      <c r="AJ9" s="139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 t="s">
        <v>14</v>
      </c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 t="s">
        <v>14</v>
      </c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 t="s">
        <v>14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 t="s">
        <v>14</v>
      </c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 t="s">
        <v>14</v>
      </c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</row>
    <row r="10" spans="1:167" s="33" customFormat="1" ht="15" customHeight="1">
      <c r="A10" s="32"/>
      <c r="B10" s="136" t="s">
        <v>107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 t="s">
        <v>106</v>
      </c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</row>
    <row r="11" spans="1:167" s="33" customFormat="1" ht="15" customHeight="1">
      <c r="A11" s="3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/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 t="s">
        <v>14</v>
      </c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 t="s">
        <v>14</v>
      </c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 t="s">
        <v>14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 t="s">
        <v>14</v>
      </c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 t="s">
        <v>14</v>
      </c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</row>
    <row r="12" spans="1:167" s="33" customFormat="1" ht="30" customHeight="1">
      <c r="A12" s="34"/>
      <c r="B12" s="178" t="s">
        <v>108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9"/>
      <c r="AC12" s="158" t="s">
        <v>109</v>
      </c>
      <c r="AD12" s="159"/>
      <c r="AE12" s="159"/>
      <c r="AF12" s="159"/>
      <c r="AG12" s="159"/>
      <c r="AH12" s="159"/>
      <c r="AI12" s="159"/>
      <c r="AJ12" s="159"/>
      <c r="AK12" s="16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35">
        <v>23953423.98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>
        <f>BQ13+BQ14</f>
        <v>18716348</v>
      </c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 t="s">
        <v>14</v>
      </c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 t="s">
        <v>14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>
        <v>2237075.98</v>
      </c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</row>
    <row r="13" spans="1:167" s="33" customFormat="1" ht="25.5" customHeight="1">
      <c r="A13" s="34"/>
      <c r="B13" s="178" t="s">
        <v>245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9"/>
      <c r="AC13" s="158"/>
      <c r="AD13" s="159"/>
      <c r="AE13" s="159"/>
      <c r="AF13" s="159"/>
      <c r="AG13" s="159"/>
      <c r="AH13" s="159"/>
      <c r="AI13" s="159"/>
      <c r="AJ13" s="159"/>
      <c r="AK13" s="160"/>
      <c r="AL13" s="141" t="s">
        <v>111</v>
      </c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35">
        <v>11325591.98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>
        <v>9088516</v>
      </c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 t="s">
        <v>14</v>
      </c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 t="s">
        <v>14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>
        <v>2237075.98</v>
      </c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</row>
    <row r="14" spans="1:167" s="33" customFormat="1" ht="53.25" customHeight="1">
      <c r="A14" s="34"/>
      <c r="B14" s="178" t="s">
        <v>250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58"/>
      <c r="AD14" s="159"/>
      <c r="AE14" s="159"/>
      <c r="AF14" s="159"/>
      <c r="AG14" s="159"/>
      <c r="AH14" s="159"/>
      <c r="AI14" s="159"/>
      <c r="AJ14" s="159"/>
      <c r="AK14" s="160"/>
      <c r="AL14" s="141" t="s">
        <v>111</v>
      </c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35">
        <v>12627832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>
        <v>9627832</v>
      </c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 t="s">
        <v>14</v>
      </c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 t="s">
        <v>14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</row>
    <row r="15" spans="1:167" s="33" customFormat="1" ht="15" customHeight="1">
      <c r="A15" s="34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58"/>
      <c r="AD15" s="159"/>
      <c r="AE15" s="159"/>
      <c r="AF15" s="159"/>
      <c r="AG15" s="159"/>
      <c r="AH15" s="159"/>
      <c r="AI15" s="159"/>
      <c r="AJ15" s="159"/>
      <c r="AK15" s="16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 t="s">
        <v>14</v>
      </c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 t="s">
        <v>14</v>
      </c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</row>
    <row r="16" spans="1:167" s="33" customFormat="1" ht="15" customHeight="1">
      <c r="A16" s="34"/>
      <c r="B16" s="178" t="s">
        <v>110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9"/>
      <c r="AC16" s="158"/>
      <c r="AD16" s="159"/>
      <c r="AE16" s="159"/>
      <c r="AF16" s="159"/>
      <c r="AG16" s="159"/>
      <c r="AH16" s="159"/>
      <c r="AI16" s="159"/>
      <c r="AJ16" s="159"/>
      <c r="AK16" s="160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 t="s">
        <v>14</v>
      </c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 t="s">
        <v>14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</row>
    <row r="17" spans="1:167" s="33" customFormat="1" ht="15" customHeight="1">
      <c r="A17" s="34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9"/>
      <c r="AC17" s="158"/>
      <c r="AD17" s="159"/>
      <c r="AE17" s="159"/>
      <c r="AF17" s="159"/>
      <c r="AG17" s="159"/>
      <c r="AH17" s="159"/>
      <c r="AI17" s="159"/>
      <c r="AJ17" s="159"/>
      <c r="AK17" s="160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 t="s">
        <v>14</v>
      </c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 t="s">
        <v>14</v>
      </c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</row>
    <row r="18" spans="1:167" s="33" customFormat="1" ht="43.5" customHeight="1">
      <c r="A18" s="32"/>
      <c r="B18" s="136" t="s">
        <v>114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38" t="s">
        <v>111</v>
      </c>
      <c r="AD18" s="139"/>
      <c r="AE18" s="139"/>
      <c r="AF18" s="139"/>
      <c r="AG18" s="139"/>
      <c r="AH18" s="139"/>
      <c r="AI18" s="139"/>
      <c r="AJ18" s="139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 t="s">
        <v>14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 t="s">
        <v>14</v>
      </c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 t="s">
        <v>14</v>
      </c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 t="s">
        <v>14</v>
      </c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 t="s">
        <v>14</v>
      </c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</row>
    <row r="19" spans="1:167" s="33" customFormat="1" ht="101.25" customHeight="1">
      <c r="A19" s="32"/>
      <c r="B19" s="136" t="s">
        <v>113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112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 t="s">
        <v>14</v>
      </c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 t="s">
        <v>14</v>
      </c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 t="s">
        <v>14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 t="s">
        <v>14</v>
      </c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 t="s">
        <v>14</v>
      </c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</row>
    <row r="20" spans="1:167" s="33" customFormat="1" ht="43.5" customHeight="1">
      <c r="A20" s="32"/>
      <c r="B20" s="136" t="s">
        <v>116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115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 t="s">
        <v>14</v>
      </c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>
        <v>48300</v>
      </c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 t="s">
        <v>14</v>
      </c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 t="s">
        <v>14</v>
      </c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 t="s">
        <v>14</v>
      </c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</row>
    <row r="21" spans="1:167" s="33" customFormat="1" ht="15" customHeight="1">
      <c r="A21" s="32"/>
      <c r="B21" s="136" t="s">
        <v>117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118</v>
      </c>
      <c r="AD21" s="139"/>
      <c r="AE21" s="139"/>
      <c r="AF21" s="139"/>
      <c r="AG21" s="139"/>
      <c r="AH21" s="139"/>
      <c r="AI21" s="139"/>
      <c r="AJ21" s="139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 t="s">
        <v>14</v>
      </c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 t="s">
        <v>14</v>
      </c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 t="s">
        <v>14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 t="s">
        <v>14</v>
      </c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</row>
    <row r="22" spans="1:167" s="33" customFormat="1" ht="30" customHeight="1">
      <c r="A22" s="34"/>
      <c r="B22" s="178" t="s">
        <v>204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9"/>
      <c r="AC22" s="158" t="s">
        <v>119</v>
      </c>
      <c r="AD22" s="159"/>
      <c r="AE22" s="159"/>
      <c r="AF22" s="159"/>
      <c r="AG22" s="159"/>
      <c r="AH22" s="159"/>
      <c r="AI22" s="159"/>
      <c r="AJ22" s="159"/>
      <c r="AK22" s="160"/>
      <c r="AL22" s="141" t="s">
        <v>14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 t="s">
        <v>14</v>
      </c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 t="s">
        <v>14</v>
      </c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 t="s">
        <v>14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 t="s">
        <v>14</v>
      </c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 t="s">
        <v>14</v>
      </c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</row>
    <row r="23" spans="1:167" s="33" customFormat="1" ht="15" customHeight="1">
      <c r="A23" s="32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38"/>
      <c r="AD23" s="139"/>
      <c r="AE23" s="139"/>
      <c r="AF23" s="139"/>
      <c r="AG23" s="139"/>
      <c r="AH23" s="139"/>
      <c r="AI23" s="139"/>
      <c r="AJ23" s="139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</row>
    <row r="24" spans="1:167" s="33" customFormat="1" ht="30" customHeight="1">
      <c r="A24" s="32"/>
      <c r="B24" s="142" t="s">
        <v>121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5" t="s">
        <v>120</v>
      </c>
      <c r="AD24" s="146"/>
      <c r="AE24" s="146"/>
      <c r="AF24" s="146"/>
      <c r="AG24" s="146"/>
      <c r="AH24" s="146"/>
      <c r="AI24" s="146"/>
      <c r="AJ24" s="146"/>
      <c r="AK24" s="147"/>
      <c r="AL24" s="148" t="s">
        <v>14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4">
        <f>BQ24+CG24+EF24</f>
        <v>24001723.98</v>
      </c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>
        <v>21716348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>
        <v>48300</v>
      </c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>
        <v>2237075.98</v>
      </c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</row>
    <row r="25" spans="1:167" s="33" customFormat="1" ht="30" customHeight="1">
      <c r="A25" s="34"/>
      <c r="B25" s="178" t="s">
        <v>123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9"/>
      <c r="AC25" s="158" t="s">
        <v>122</v>
      </c>
      <c r="AD25" s="159"/>
      <c r="AE25" s="159"/>
      <c r="AF25" s="159"/>
      <c r="AG25" s="159"/>
      <c r="AH25" s="159"/>
      <c r="AI25" s="159"/>
      <c r="AJ25" s="159"/>
      <c r="AK25" s="160"/>
      <c r="AL25" s="141" t="s">
        <v>106</v>
      </c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35">
        <v>17324516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>
        <v>17324516</v>
      </c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</row>
    <row r="26" spans="1:167" s="33" customFormat="1" ht="13.5">
      <c r="A26" s="32"/>
      <c r="B26" s="136" t="s">
        <v>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58" t="s">
        <v>130</v>
      </c>
      <c r="AD26" s="159"/>
      <c r="AE26" s="159"/>
      <c r="AF26" s="159"/>
      <c r="AG26" s="159"/>
      <c r="AH26" s="159"/>
      <c r="AI26" s="159"/>
      <c r="AJ26" s="159"/>
      <c r="AK26" s="160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</row>
    <row r="27" spans="1:167" s="33" customFormat="1" ht="13.5">
      <c r="A27" s="32"/>
      <c r="B27" s="136" t="s">
        <v>124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75"/>
      <c r="AD27" s="176"/>
      <c r="AE27" s="176"/>
      <c r="AF27" s="176"/>
      <c r="AG27" s="176"/>
      <c r="AH27" s="176"/>
      <c r="AI27" s="176"/>
      <c r="AJ27" s="176"/>
      <c r="AK27" s="177"/>
      <c r="AL27" s="141" t="s">
        <v>126</v>
      </c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5">
        <v>13299744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>
        <v>13299744</v>
      </c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</row>
    <row r="28" spans="1:167" s="33" customFormat="1" ht="30" customHeight="1">
      <c r="A28" s="32"/>
      <c r="B28" s="136" t="s">
        <v>125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5"/>
      <c r="AD28" s="176"/>
      <c r="AE28" s="176"/>
      <c r="AF28" s="176"/>
      <c r="AG28" s="176"/>
      <c r="AH28" s="176"/>
      <c r="AI28" s="176"/>
      <c r="AJ28" s="176"/>
      <c r="AK28" s="177"/>
      <c r="AL28" s="141" t="s">
        <v>127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5">
        <v>4016522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>
        <v>4016522</v>
      </c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</row>
    <row r="29" spans="1:167" s="33" customFormat="1" ht="57" customHeight="1">
      <c r="A29" s="34"/>
      <c r="B29" s="178" t="s">
        <v>129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9"/>
      <c r="AC29" s="132"/>
      <c r="AD29" s="133"/>
      <c r="AE29" s="133"/>
      <c r="AF29" s="133"/>
      <c r="AG29" s="133"/>
      <c r="AH29" s="133"/>
      <c r="AI29" s="133"/>
      <c r="AJ29" s="133"/>
      <c r="AK29" s="134"/>
      <c r="AL29" s="141" t="s">
        <v>128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5">
        <v>8250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>
        <v>8250</v>
      </c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</row>
    <row r="30" spans="1:167" s="33" customFormat="1" ht="43.5" customHeight="1">
      <c r="A30" s="32"/>
      <c r="B30" s="136" t="s">
        <v>132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58" t="s">
        <v>131</v>
      </c>
      <c r="AD30" s="159"/>
      <c r="AE30" s="159"/>
      <c r="AF30" s="159"/>
      <c r="AG30" s="159"/>
      <c r="AH30" s="159"/>
      <c r="AI30" s="159"/>
      <c r="AJ30" s="159"/>
      <c r="AK30" s="160"/>
      <c r="AL30" s="141" t="s">
        <v>162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</row>
    <row r="31" spans="1:167" s="33" customFormat="1" ht="15" customHeight="1">
      <c r="A31" s="32"/>
      <c r="B31" s="136" t="s">
        <v>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75"/>
      <c r="AD31" s="176"/>
      <c r="AE31" s="176"/>
      <c r="AF31" s="176"/>
      <c r="AG31" s="176"/>
      <c r="AH31" s="176"/>
      <c r="AI31" s="176"/>
      <c r="AJ31" s="176"/>
      <c r="AK31" s="177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</row>
    <row r="32" spans="1:167" s="33" customFormat="1" ht="15" customHeight="1">
      <c r="A32" s="34"/>
      <c r="B32" s="178" t="s">
        <v>178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9"/>
      <c r="AC32" s="175"/>
      <c r="AD32" s="176"/>
      <c r="AE32" s="176"/>
      <c r="AF32" s="176"/>
      <c r="AG32" s="176"/>
      <c r="AH32" s="176"/>
      <c r="AI32" s="176"/>
      <c r="AJ32" s="176"/>
      <c r="AK32" s="177"/>
      <c r="AL32" s="141" t="s">
        <v>133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</row>
    <row r="33" spans="1:167" s="33" customFormat="1" ht="15" customHeight="1">
      <c r="A33" s="36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1"/>
      <c r="AC33" s="132"/>
      <c r="AD33" s="133"/>
      <c r="AE33" s="133"/>
      <c r="AF33" s="133"/>
      <c r="AG33" s="133"/>
      <c r="AH33" s="133"/>
      <c r="AI33" s="133"/>
      <c r="AJ33" s="133"/>
      <c r="AK33" s="134"/>
      <c r="AL33" s="141" t="s">
        <v>134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</row>
    <row r="34" spans="1:167" s="33" customFormat="1" ht="30" customHeight="1">
      <c r="A34" s="32"/>
      <c r="B34" s="136" t="s">
        <v>135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55"/>
      <c r="AD34" s="156"/>
      <c r="AE34" s="156"/>
      <c r="AF34" s="156"/>
      <c r="AG34" s="156"/>
      <c r="AH34" s="156"/>
      <c r="AI34" s="156"/>
      <c r="AJ34" s="156"/>
      <c r="AK34" s="157"/>
      <c r="AL34" s="141" t="s">
        <v>136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5">
        <v>666366.54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>
        <v>636258</v>
      </c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>
        <v>30110.25</v>
      </c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</row>
    <row r="35" spans="1:167" s="33" customFormat="1" ht="15" customHeight="1">
      <c r="A35" s="32"/>
      <c r="B35" s="136" t="s">
        <v>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32"/>
      <c r="AD35" s="133"/>
      <c r="AE35" s="133"/>
      <c r="AF35" s="133"/>
      <c r="AG35" s="133"/>
      <c r="AH35" s="133"/>
      <c r="AI35" s="133"/>
      <c r="AJ35" s="133"/>
      <c r="AK35" s="134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</row>
    <row r="36" spans="1:167" s="33" customFormat="1" ht="43.5" customHeight="1">
      <c r="A36" s="32"/>
      <c r="B36" s="136" t="s">
        <v>138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58" t="s">
        <v>143</v>
      </c>
      <c r="AD36" s="159"/>
      <c r="AE36" s="159"/>
      <c r="AF36" s="159"/>
      <c r="AG36" s="159"/>
      <c r="AH36" s="159"/>
      <c r="AI36" s="159"/>
      <c r="AJ36" s="159"/>
      <c r="AK36" s="160"/>
      <c r="AL36" s="141" t="s">
        <v>137</v>
      </c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5">
        <v>631636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>
        <v>631636</v>
      </c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</row>
    <row r="37" spans="1:167" s="33" customFormat="1" ht="30" customHeight="1">
      <c r="A37" s="32"/>
      <c r="B37" s="136" t="s">
        <v>140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75"/>
      <c r="AD37" s="176"/>
      <c r="AE37" s="176"/>
      <c r="AF37" s="176"/>
      <c r="AG37" s="176"/>
      <c r="AH37" s="176"/>
      <c r="AI37" s="176"/>
      <c r="AJ37" s="176"/>
      <c r="AK37" s="177"/>
      <c r="AL37" s="141" t="s">
        <v>139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5">
        <v>6970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>
        <v>4620</v>
      </c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>
        <v>2350</v>
      </c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</row>
    <row r="38" spans="1:167" s="33" customFormat="1" ht="15" customHeight="1">
      <c r="A38" s="32"/>
      <c r="B38" s="136" t="s">
        <v>142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32"/>
      <c r="AD38" s="133"/>
      <c r="AE38" s="133"/>
      <c r="AF38" s="133"/>
      <c r="AG38" s="133"/>
      <c r="AH38" s="133"/>
      <c r="AI38" s="133"/>
      <c r="AJ38" s="133"/>
      <c r="AK38" s="134"/>
      <c r="AL38" s="141" t="s">
        <v>141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5">
        <v>27760.54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>
        <v>27760.54</v>
      </c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</row>
    <row r="39" spans="1:167" s="33" customFormat="1" ht="43.5" customHeight="1">
      <c r="A39" s="34"/>
      <c r="B39" s="178" t="s">
        <v>145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9"/>
      <c r="AC39" s="158" t="s">
        <v>144</v>
      </c>
      <c r="AD39" s="159"/>
      <c r="AE39" s="159"/>
      <c r="AF39" s="159"/>
      <c r="AG39" s="159"/>
      <c r="AH39" s="159"/>
      <c r="AI39" s="159"/>
      <c r="AJ39" s="159"/>
      <c r="AK39" s="160"/>
      <c r="AL39" s="141" t="s">
        <v>141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</row>
    <row r="40" spans="1:167" s="33" customFormat="1" ht="43.5" customHeight="1">
      <c r="A40" s="32"/>
      <c r="B40" s="136" t="s">
        <v>147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7"/>
      <c r="AC40" s="158" t="s">
        <v>146</v>
      </c>
      <c r="AD40" s="159"/>
      <c r="AE40" s="159"/>
      <c r="AF40" s="159"/>
      <c r="AG40" s="159"/>
      <c r="AH40" s="159"/>
      <c r="AI40" s="159"/>
      <c r="AJ40" s="159"/>
      <c r="AK40" s="160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</row>
    <row r="41" spans="1:167" s="33" customFormat="1" ht="15" customHeight="1">
      <c r="A41" s="32"/>
      <c r="B41" s="136" t="s">
        <v>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75"/>
      <c r="AD41" s="176"/>
      <c r="AE41" s="176"/>
      <c r="AF41" s="176"/>
      <c r="AG41" s="176"/>
      <c r="AH41" s="176"/>
      <c r="AI41" s="176"/>
      <c r="AJ41" s="176"/>
      <c r="AK41" s="177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</row>
    <row r="42" spans="1:167" s="33" customFormat="1" ht="15" customHeight="1">
      <c r="A42" s="3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1"/>
      <c r="AC42" s="132"/>
      <c r="AD42" s="133"/>
      <c r="AE42" s="133"/>
      <c r="AF42" s="133"/>
      <c r="AG42" s="133"/>
      <c r="AH42" s="133"/>
      <c r="AI42" s="133"/>
      <c r="AJ42" s="133"/>
      <c r="AK42" s="134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</row>
    <row r="43" spans="1:167" s="5" customFormat="1" ht="43.5" customHeight="1">
      <c r="A43" s="30"/>
      <c r="B43" s="87" t="s">
        <v>148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121"/>
      <c r="AD43" s="122"/>
      <c r="AE43" s="122"/>
      <c r="AF43" s="122"/>
      <c r="AG43" s="122"/>
      <c r="AH43" s="122"/>
      <c r="AI43" s="122"/>
      <c r="AJ43" s="122"/>
      <c r="AK43" s="123"/>
      <c r="AL43" s="141" t="s">
        <v>144</v>
      </c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5">
        <f>BQ43+CG43+EF43</f>
        <v>6010841.4399999995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>
        <v>3755576</v>
      </c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>
        <v>48300</v>
      </c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>
        <v>2206965.44</v>
      </c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</row>
    <row r="44" spans="1:167" s="5" customFormat="1" ht="15">
      <c r="A44" s="30"/>
      <c r="B44" s="87" t="s">
        <v>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110"/>
      <c r="AD44" s="111"/>
      <c r="AE44" s="111"/>
      <c r="AF44" s="111"/>
      <c r="AG44" s="111"/>
      <c r="AH44" s="111"/>
      <c r="AI44" s="111"/>
      <c r="AJ44" s="111"/>
      <c r="AK44" s="112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</row>
    <row r="45" spans="1:167" s="5" customFormat="1" ht="60.75" customHeight="1">
      <c r="A45" s="30"/>
      <c r="B45" s="87" t="s">
        <v>150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110"/>
      <c r="AD45" s="111"/>
      <c r="AE45" s="111"/>
      <c r="AF45" s="111"/>
      <c r="AG45" s="111"/>
      <c r="AH45" s="111"/>
      <c r="AI45" s="111"/>
      <c r="AJ45" s="111"/>
      <c r="AK45" s="112"/>
      <c r="AL45" s="141" t="s">
        <v>149</v>
      </c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</row>
    <row r="46" spans="1:167" s="5" customFormat="1" ht="15">
      <c r="A46" s="30"/>
      <c r="B46" s="87" t="s">
        <v>151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110"/>
      <c r="AD46" s="111"/>
      <c r="AE46" s="111"/>
      <c r="AF46" s="111"/>
      <c r="AG46" s="111"/>
      <c r="AH46" s="111"/>
      <c r="AI46" s="111"/>
      <c r="AJ46" s="111"/>
      <c r="AK46" s="112"/>
      <c r="AL46" s="141" t="s">
        <v>152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5">
        <v>93437.77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>
        <v>57114</v>
      </c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>
        <v>36233.77</v>
      </c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</row>
    <row r="47" spans="1:167" s="5" customFormat="1" ht="15">
      <c r="A47" s="30"/>
      <c r="B47" s="87" t="s">
        <v>153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110"/>
      <c r="AD47" s="111"/>
      <c r="AE47" s="111"/>
      <c r="AF47" s="111"/>
      <c r="AG47" s="111"/>
      <c r="AH47" s="111"/>
      <c r="AI47" s="111"/>
      <c r="AJ47" s="111"/>
      <c r="AK47" s="112"/>
      <c r="AL47" s="141" t="s">
        <v>152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</row>
    <row r="48" spans="1:167" s="5" customFormat="1" ht="15">
      <c r="A48" s="30"/>
      <c r="B48" s="87" t="s">
        <v>154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10"/>
      <c r="AD48" s="111"/>
      <c r="AE48" s="111"/>
      <c r="AF48" s="111"/>
      <c r="AG48" s="111"/>
      <c r="AH48" s="111"/>
      <c r="AI48" s="111"/>
      <c r="AJ48" s="111"/>
      <c r="AK48" s="112"/>
      <c r="AL48" s="141" t="s">
        <v>152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5">
        <v>1291788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>
        <v>1291788</v>
      </c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</row>
    <row r="49" spans="1:167" s="5" customFormat="1" ht="43.5" customHeight="1">
      <c r="A49" s="30"/>
      <c r="B49" s="87" t="s">
        <v>179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24"/>
      <c r="AD49" s="53"/>
      <c r="AE49" s="53"/>
      <c r="AF49" s="53"/>
      <c r="AG49" s="53"/>
      <c r="AH49" s="53"/>
      <c r="AI49" s="53"/>
      <c r="AJ49" s="53"/>
      <c r="AK49" s="125"/>
      <c r="AL49" s="141" t="s">
        <v>152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</row>
    <row r="50" spans="1:167" s="5" customFormat="1" ht="30" customHeight="1">
      <c r="A50" s="30"/>
      <c r="B50" s="87" t="s">
        <v>155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10" t="s">
        <v>157</v>
      </c>
      <c r="AD50" s="111"/>
      <c r="AE50" s="111"/>
      <c r="AF50" s="111"/>
      <c r="AG50" s="111"/>
      <c r="AH50" s="111"/>
      <c r="AI50" s="111"/>
      <c r="AJ50" s="111"/>
      <c r="AK50" s="112"/>
      <c r="AL50" s="141" t="s">
        <v>152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5">
        <f>BQ50+CG50+EF50</f>
        <v>273190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>
        <v>150000</v>
      </c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>
        <v>48300</v>
      </c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>
        <v>74890</v>
      </c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</row>
    <row r="51" spans="1:167" s="5" customFormat="1" ht="15" customHeight="1">
      <c r="A51" s="30"/>
      <c r="B51" s="87" t="s">
        <v>156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10"/>
      <c r="AD51" s="111"/>
      <c r="AE51" s="111"/>
      <c r="AF51" s="111"/>
      <c r="AG51" s="111"/>
      <c r="AH51" s="111"/>
      <c r="AI51" s="111"/>
      <c r="AJ51" s="111"/>
      <c r="AK51" s="112"/>
      <c r="AL51" s="141" t="s">
        <v>152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5">
        <v>894398.12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>
        <v>625023</v>
      </c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>
        <v>269375.12</v>
      </c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</row>
    <row r="52" spans="1:167" s="5" customFormat="1" ht="15" customHeight="1">
      <c r="A52" s="30"/>
      <c r="B52" s="87" t="s">
        <v>25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110"/>
      <c r="AD52" s="111"/>
      <c r="AE52" s="111"/>
      <c r="AF52" s="111"/>
      <c r="AG52" s="111"/>
      <c r="AH52" s="111"/>
      <c r="AI52" s="111"/>
      <c r="AJ52" s="111"/>
      <c r="AK52" s="112"/>
      <c r="AL52" s="141" t="s">
        <v>152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</row>
    <row r="53" spans="1:167" s="5" customFormat="1" ht="15" customHeight="1">
      <c r="A53" s="31"/>
      <c r="B53" s="150" t="s">
        <v>159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1"/>
      <c r="AC53" s="110"/>
      <c r="AD53" s="111"/>
      <c r="AE53" s="111"/>
      <c r="AF53" s="111"/>
      <c r="AG53" s="111"/>
      <c r="AH53" s="111"/>
      <c r="AI53" s="111"/>
      <c r="AJ53" s="111"/>
      <c r="AK53" s="112"/>
      <c r="AL53" s="141" t="s">
        <v>158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</row>
    <row r="54" spans="1:167" s="5" customFormat="1" ht="15" customHeight="1">
      <c r="A54" s="3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113"/>
      <c r="AD54" s="114"/>
      <c r="AE54" s="114"/>
      <c r="AF54" s="114"/>
      <c r="AG54" s="114"/>
      <c r="AH54" s="114"/>
      <c r="AI54" s="114"/>
      <c r="AJ54" s="114"/>
      <c r="AK54" s="115"/>
      <c r="AL54" s="141" t="s">
        <v>152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5">
        <v>41895.97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>
        <v>41895.97</v>
      </c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</row>
    <row r="55" spans="1:167" s="5" customFormat="1" ht="30" customHeight="1">
      <c r="A55" s="30"/>
      <c r="B55" s="87" t="s">
        <v>160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116"/>
      <c r="AD55" s="117"/>
      <c r="AE55" s="117"/>
      <c r="AF55" s="117"/>
      <c r="AG55" s="117"/>
      <c r="AH55" s="117"/>
      <c r="AI55" s="117"/>
      <c r="AJ55" s="117"/>
      <c r="AK55" s="118"/>
      <c r="AL55" s="141" t="s">
        <v>152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</row>
    <row r="56" spans="1:167" s="5" customFormat="1" ht="15" customHeight="1">
      <c r="A56" s="31"/>
      <c r="B56" s="150" t="s">
        <v>161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1"/>
      <c r="AC56" s="110"/>
      <c r="AD56" s="111"/>
      <c r="AE56" s="111"/>
      <c r="AF56" s="111"/>
      <c r="AG56" s="111"/>
      <c r="AH56" s="111"/>
      <c r="AI56" s="111"/>
      <c r="AJ56" s="111"/>
      <c r="AK56" s="112"/>
      <c r="AL56" s="141" t="s">
        <v>158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5">
        <v>3416131.58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>
        <v>1631651</v>
      </c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>
        <v>1784480.58</v>
      </c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</row>
    <row r="57" spans="1:167" s="5" customFormat="1" ht="15" customHeight="1">
      <c r="A57" s="3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9"/>
      <c r="AC57" s="113"/>
      <c r="AD57" s="114"/>
      <c r="AE57" s="114"/>
      <c r="AF57" s="114"/>
      <c r="AG57" s="114"/>
      <c r="AH57" s="114"/>
      <c r="AI57" s="114"/>
      <c r="AJ57" s="114"/>
      <c r="AK57" s="115"/>
      <c r="AL57" s="141" t="s">
        <v>152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</row>
    <row r="58" spans="1:167" s="33" customFormat="1" ht="42" customHeight="1">
      <c r="A58" s="32"/>
      <c r="B58" s="142" t="s">
        <v>163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145" t="s">
        <v>162</v>
      </c>
      <c r="AD58" s="146"/>
      <c r="AE58" s="146"/>
      <c r="AF58" s="146"/>
      <c r="AG58" s="146"/>
      <c r="AH58" s="146"/>
      <c r="AI58" s="146"/>
      <c r="AJ58" s="146"/>
      <c r="AK58" s="147"/>
      <c r="AL58" s="148" t="s">
        <v>14</v>
      </c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</row>
    <row r="59" spans="1:167" s="33" customFormat="1" ht="15" customHeight="1">
      <c r="A59" s="32"/>
      <c r="B59" s="136" t="s">
        <v>1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138"/>
      <c r="AD59" s="139"/>
      <c r="AE59" s="139"/>
      <c r="AF59" s="139"/>
      <c r="AG59" s="139"/>
      <c r="AH59" s="139"/>
      <c r="AI59" s="139"/>
      <c r="AJ59" s="139"/>
      <c r="AK59" s="140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</row>
    <row r="60" spans="1:167" s="33" customFormat="1" ht="30" customHeight="1">
      <c r="A60" s="32"/>
      <c r="B60" s="136" t="s">
        <v>165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 t="s">
        <v>164</v>
      </c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</row>
    <row r="61" spans="1:167" s="33" customFormat="1" ht="15" customHeight="1">
      <c r="A61" s="32"/>
      <c r="B61" s="136" t="s">
        <v>166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167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</row>
    <row r="62" spans="1:167" s="33" customFormat="1" ht="30" customHeight="1">
      <c r="A62" s="32"/>
      <c r="B62" s="136" t="s">
        <v>169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168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</row>
    <row r="63" spans="1:167" s="33" customFormat="1" ht="15" customHeight="1">
      <c r="A63" s="32"/>
      <c r="B63" s="136" t="s">
        <v>1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/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</row>
    <row r="64" spans="1:167" s="33" customFormat="1" ht="30" customHeight="1">
      <c r="A64" s="32"/>
      <c r="B64" s="136" t="s">
        <v>170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 t="s">
        <v>171</v>
      </c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</row>
    <row r="65" spans="1:167" s="33" customFormat="1" ht="15" customHeight="1">
      <c r="A65" s="32"/>
      <c r="B65" s="136" t="s">
        <v>173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172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</row>
    <row r="66" spans="1:167" s="33" customFormat="1" ht="30" customHeight="1">
      <c r="A66" s="32"/>
      <c r="B66" s="142" t="s">
        <v>176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38" t="s">
        <v>174</v>
      </c>
      <c r="AD66" s="139"/>
      <c r="AE66" s="139"/>
      <c r="AF66" s="139"/>
      <c r="AG66" s="139"/>
      <c r="AH66" s="139"/>
      <c r="AI66" s="139"/>
      <c r="AJ66" s="139"/>
      <c r="AK66" s="140"/>
      <c r="AL66" s="141" t="s">
        <v>14</v>
      </c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</row>
    <row r="67" spans="1:167" s="33" customFormat="1" ht="30" customHeight="1">
      <c r="A67" s="32"/>
      <c r="B67" s="142" t="s">
        <v>177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  <c r="AC67" s="138" t="s">
        <v>175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14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7"/>
  <sheetViews>
    <sheetView view="pageLayout" zoomScaleSheetLayoutView="100" workbookViewId="0" topLeftCell="A1">
      <selection activeCell="BA43" sqref="BA43:BP43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220</v>
      </c>
      <c r="BM1" s="119">
        <v>20</v>
      </c>
      <c r="BN1" s="119"/>
      <c r="BO1" s="119"/>
      <c r="BP1" s="119"/>
      <c r="BQ1" s="126" t="s">
        <v>247</v>
      </c>
      <c r="BR1" s="126"/>
      <c r="BS1" s="126"/>
      <c r="BT1" s="126"/>
      <c r="BU1" s="46" t="s">
        <v>3</v>
      </c>
      <c r="BV1" s="46"/>
      <c r="BW1" s="46"/>
      <c r="BX1" s="120" t="s">
        <v>225</v>
      </c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6" t="s">
        <v>99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8"/>
      <c r="AC3" s="166" t="s">
        <v>92</v>
      </c>
      <c r="AD3" s="167"/>
      <c r="AE3" s="167"/>
      <c r="AF3" s="167"/>
      <c r="AG3" s="167"/>
      <c r="AH3" s="167"/>
      <c r="AI3" s="167"/>
      <c r="AJ3" s="167"/>
      <c r="AK3" s="168"/>
      <c r="AL3" s="166" t="s">
        <v>101</v>
      </c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8"/>
      <c r="BA3" s="127" t="s">
        <v>94</v>
      </c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9"/>
    </row>
    <row r="4" spans="1:167" s="29" customFormat="1" ht="15" customHeigh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1"/>
      <c r="AC4" s="169"/>
      <c r="AD4" s="170"/>
      <c r="AE4" s="170"/>
      <c r="AF4" s="170"/>
      <c r="AG4" s="170"/>
      <c r="AH4" s="170"/>
      <c r="AI4" s="170"/>
      <c r="AJ4" s="170"/>
      <c r="AK4" s="171"/>
      <c r="AL4" s="169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1"/>
      <c r="BA4" s="166" t="s">
        <v>93</v>
      </c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8"/>
      <c r="BQ4" s="127" t="s">
        <v>5</v>
      </c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9"/>
    </row>
    <row r="5" spans="1:167" s="29" customFormat="1" ht="57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69"/>
      <c r="AD5" s="170"/>
      <c r="AE5" s="170"/>
      <c r="AF5" s="170"/>
      <c r="AG5" s="170"/>
      <c r="AH5" s="170"/>
      <c r="AI5" s="170"/>
      <c r="AJ5" s="170"/>
      <c r="AK5" s="171"/>
      <c r="AL5" s="169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1"/>
      <c r="BA5" s="169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1"/>
      <c r="BQ5" s="166" t="s">
        <v>223</v>
      </c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8"/>
      <c r="CG5" s="166" t="s">
        <v>100</v>
      </c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8"/>
      <c r="CZ5" s="166" t="s">
        <v>95</v>
      </c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8"/>
      <c r="DP5" s="166" t="s">
        <v>96</v>
      </c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8"/>
      <c r="EF5" s="127" t="s">
        <v>97</v>
      </c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9"/>
    </row>
    <row r="6" spans="1:167" s="29" customFormat="1" ht="69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172"/>
      <c r="AD6" s="173"/>
      <c r="AE6" s="173"/>
      <c r="AF6" s="173"/>
      <c r="AG6" s="173"/>
      <c r="AH6" s="173"/>
      <c r="AI6" s="173"/>
      <c r="AJ6" s="173"/>
      <c r="AK6" s="174"/>
      <c r="AL6" s="172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4"/>
      <c r="BA6" s="172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4"/>
      <c r="BQ6" s="172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4"/>
      <c r="CG6" s="172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4"/>
      <c r="CZ6" s="172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4"/>
      <c r="DP6" s="172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4"/>
      <c r="EF6" s="172" t="s">
        <v>93</v>
      </c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4"/>
      <c r="EV6" s="172" t="s">
        <v>98</v>
      </c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s="29" customFormat="1" ht="13.5">
      <c r="A7" s="163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  <c r="AC7" s="138" t="s">
        <v>103</v>
      </c>
      <c r="AD7" s="139"/>
      <c r="AE7" s="139"/>
      <c r="AF7" s="139"/>
      <c r="AG7" s="139"/>
      <c r="AH7" s="139"/>
      <c r="AI7" s="139"/>
      <c r="AJ7" s="139"/>
      <c r="AK7" s="140"/>
      <c r="AL7" s="138" t="s">
        <v>104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40"/>
      <c r="BA7" s="163">
        <v>4</v>
      </c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5"/>
      <c r="BQ7" s="163">
        <v>5</v>
      </c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5"/>
      <c r="CG7" s="163">
        <v>6</v>
      </c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5"/>
      <c r="CZ7" s="163">
        <v>7</v>
      </c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5"/>
      <c r="DP7" s="163">
        <v>8</v>
      </c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5"/>
      <c r="EF7" s="163">
        <v>9</v>
      </c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5"/>
      <c r="EV7" s="163">
        <v>10</v>
      </c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5"/>
    </row>
    <row r="8" spans="1:167" s="33" customFormat="1" ht="30" customHeight="1">
      <c r="A8" s="32"/>
      <c r="B8" s="142" t="s">
        <v>102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5" t="s">
        <v>105</v>
      </c>
      <c r="AD8" s="146"/>
      <c r="AE8" s="146"/>
      <c r="AF8" s="146"/>
      <c r="AG8" s="146"/>
      <c r="AH8" s="146"/>
      <c r="AI8" s="146"/>
      <c r="AJ8" s="146"/>
      <c r="AK8" s="147"/>
      <c r="AL8" s="148" t="s">
        <v>14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4">
        <f>BQ8+CG8+EF8</f>
        <v>24001723.98</v>
      </c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>
        <v>21716348</v>
      </c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>
        <v>48300</v>
      </c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>
        <v>2237075.98</v>
      </c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s="33" customFormat="1" ht="15" customHeight="1">
      <c r="A9" s="32"/>
      <c r="B9" s="136" t="s">
        <v>5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8"/>
      <c r="AD9" s="139"/>
      <c r="AE9" s="139"/>
      <c r="AF9" s="139"/>
      <c r="AG9" s="139"/>
      <c r="AH9" s="139"/>
      <c r="AI9" s="139"/>
      <c r="AJ9" s="139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 t="s">
        <v>14</v>
      </c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 t="s">
        <v>14</v>
      </c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 t="s">
        <v>14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 t="s">
        <v>14</v>
      </c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 t="s">
        <v>14</v>
      </c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</row>
    <row r="10" spans="1:167" s="33" customFormat="1" ht="15" customHeight="1">
      <c r="A10" s="32"/>
      <c r="B10" s="136" t="s">
        <v>107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 t="s">
        <v>106</v>
      </c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</row>
    <row r="11" spans="1:167" s="33" customFormat="1" ht="15" customHeight="1">
      <c r="A11" s="3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/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 t="s">
        <v>14</v>
      </c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 t="s">
        <v>14</v>
      </c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 t="s">
        <v>14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 t="s">
        <v>14</v>
      </c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 t="s">
        <v>14</v>
      </c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</row>
    <row r="12" spans="1:167" s="33" customFormat="1" ht="30" customHeight="1">
      <c r="A12" s="34"/>
      <c r="B12" s="178" t="s">
        <v>108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9"/>
      <c r="AC12" s="158" t="s">
        <v>109</v>
      </c>
      <c r="AD12" s="159"/>
      <c r="AE12" s="159"/>
      <c r="AF12" s="159"/>
      <c r="AG12" s="159"/>
      <c r="AH12" s="159"/>
      <c r="AI12" s="159"/>
      <c r="AJ12" s="159"/>
      <c r="AK12" s="16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35">
        <f>BQ12+EF12</f>
        <v>23953423.98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>
        <v>21716348</v>
      </c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 t="s">
        <v>14</v>
      </c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 t="s">
        <v>14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>
        <v>2237075.98</v>
      </c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</row>
    <row r="13" spans="1:167" s="33" customFormat="1" ht="27.75" customHeight="1">
      <c r="A13" s="34"/>
      <c r="B13" s="178" t="s">
        <v>245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9"/>
      <c r="AC13" s="158"/>
      <c r="AD13" s="159"/>
      <c r="AE13" s="159"/>
      <c r="AF13" s="159"/>
      <c r="AG13" s="159"/>
      <c r="AH13" s="159"/>
      <c r="AI13" s="159"/>
      <c r="AJ13" s="159"/>
      <c r="AK13" s="160"/>
      <c r="AL13" s="141" t="s">
        <v>111</v>
      </c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35">
        <v>11325590.98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>
        <v>9088516</v>
      </c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 t="s">
        <v>14</v>
      </c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 t="s">
        <v>14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>
        <v>2237075.98</v>
      </c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</row>
    <row r="14" spans="1:167" s="33" customFormat="1" ht="54" customHeight="1">
      <c r="A14" s="34"/>
      <c r="B14" s="178" t="s">
        <v>250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58"/>
      <c r="AD14" s="159"/>
      <c r="AE14" s="159"/>
      <c r="AF14" s="159"/>
      <c r="AG14" s="159"/>
      <c r="AH14" s="159"/>
      <c r="AI14" s="159"/>
      <c r="AJ14" s="159"/>
      <c r="AK14" s="160"/>
      <c r="AL14" s="141" t="s">
        <v>111</v>
      </c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35">
        <v>12627832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>
        <v>12627832</v>
      </c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 t="s">
        <v>14</v>
      </c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 t="s">
        <v>14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</row>
    <row r="15" spans="1:167" s="33" customFormat="1" ht="15" customHeight="1">
      <c r="A15" s="34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58"/>
      <c r="AD15" s="159"/>
      <c r="AE15" s="159"/>
      <c r="AF15" s="159"/>
      <c r="AG15" s="159"/>
      <c r="AH15" s="159"/>
      <c r="AI15" s="159"/>
      <c r="AJ15" s="159"/>
      <c r="AK15" s="16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 t="s">
        <v>14</v>
      </c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 t="s">
        <v>14</v>
      </c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</row>
    <row r="16" spans="1:167" s="33" customFormat="1" ht="15" customHeight="1">
      <c r="A16" s="34"/>
      <c r="B16" s="178" t="s">
        <v>110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9"/>
      <c r="AC16" s="158"/>
      <c r="AD16" s="159"/>
      <c r="AE16" s="159"/>
      <c r="AF16" s="159"/>
      <c r="AG16" s="159"/>
      <c r="AH16" s="159"/>
      <c r="AI16" s="159"/>
      <c r="AJ16" s="159"/>
      <c r="AK16" s="160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 t="s">
        <v>14</v>
      </c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 t="s">
        <v>14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</row>
    <row r="17" spans="1:167" s="33" customFormat="1" ht="15" customHeight="1">
      <c r="A17" s="34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9"/>
      <c r="AC17" s="158"/>
      <c r="AD17" s="159"/>
      <c r="AE17" s="159"/>
      <c r="AF17" s="159"/>
      <c r="AG17" s="159"/>
      <c r="AH17" s="159"/>
      <c r="AI17" s="159"/>
      <c r="AJ17" s="159"/>
      <c r="AK17" s="160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 t="s">
        <v>14</v>
      </c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 t="s">
        <v>14</v>
      </c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</row>
    <row r="18" spans="1:167" s="33" customFormat="1" ht="43.5" customHeight="1">
      <c r="A18" s="32"/>
      <c r="B18" s="136" t="s">
        <v>114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38" t="s">
        <v>111</v>
      </c>
      <c r="AD18" s="139"/>
      <c r="AE18" s="139"/>
      <c r="AF18" s="139"/>
      <c r="AG18" s="139"/>
      <c r="AH18" s="139"/>
      <c r="AI18" s="139"/>
      <c r="AJ18" s="139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 t="s">
        <v>14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 t="s">
        <v>14</v>
      </c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 t="s">
        <v>14</v>
      </c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 t="s">
        <v>14</v>
      </c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 t="s">
        <v>14</v>
      </c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</row>
    <row r="19" spans="1:167" s="33" customFormat="1" ht="101.25" customHeight="1">
      <c r="A19" s="32"/>
      <c r="B19" s="136" t="s">
        <v>113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112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 t="s">
        <v>14</v>
      </c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 t="s">
        <v>14</v>
      </c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 t="s">
        <v>14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 t="s">
        <v>14</v>
      </c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 t="s">
        <v>14</v>
      </c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</row>
    <row r="20" spans="1:167" s="33" customFormat="1" ht="43.5" customHeight="1">
      <c r="A20" s="32"/>
      <c r="B20" s="136" t="s">
        <v>116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115</v>
      </c>
      <c r="AD20" s="139"/>
      <c r="AE20" s="139"/>
      <c r="AF20" s="139"/>
      <c r="AG20" s="139"/>
      <c r="AH20" s="139"/>
      <c r="AI20" s="139"/>
      <c r="AJ20" s="139"/>
      <c r="AK20" s="140"/>
      <c r="AL20" s="141" t="s">
        <v>119</v>
      </c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 t="s">
        <v>14</v>
      </c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>
        <v>48300</v>
      </c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 t="s">
        <v>14</v>
      </c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 t="s">
        <v>14</v>
      </c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 t="s">
        <v>14</v>
      </c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</row>
    <row r="21" spans="1:167" s="33" customFormat="1" ht="15" customHeight="1">
      <c r="A21" s="32"/>
      <c r="B21" s="136" t="s">
        <v>117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118</v>
      </c>
      <c r="AD21" s="139"/>
      <c r="AE21" s="139"/>
      <c r="AF21" s="139"/>
      <c r="AG21" s="139"/>
      <c r="AH21" s="139"/>
      <c r="AI21" s="139"/>
      <c r="AJ21" s="139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 t="s">
        <v>14</v>
      </c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 t="s">
        <v>14</v>
      </c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 t="s">
        <v>14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 t="s">
        <v>14</v>
      </c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</row>
    <row r="22" spans="1:167" s="33" customFormat="1" ht="30" customHeight="1">
      <c r="A22" s="34"/>
      <c r="B22" s="178" t="s">
        <v>204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9"/>
      <c r="AC22" s="158" t="s">
        <v>119</v>
      </c>
      <c r="AD22" s="159"/>
      <c r="AE22" s="159"/>
      <c r="AF22" s="159"/>
      <c r="AG22" s="159"/>
      <c r="AH22" s="159"/>
      <c r="AI22" s="159"/>
      <c r="AJ22" s="159"/>
      <c r="AK22" s="160"/>
      <c r="AL22" s="141" t="s">
        <v>14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 t="s">
        <v>14</v>
      </c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 t="s">
        <v>14</v>
      </c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 t="s">
        <v>14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 t="s">
        <v>14</v>
      </c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 t="s">
        <v>14</v>
      </c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</row>
    <row r="23" spans="1:167" s="33" customFormat="1" ht="15" customHeight="1">
      <c r="A23" s="32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38"/>
      <c r="AD23" s="139"/>
      <c r="AE23" s="139"/>
      <c r="AF23" s="139"/>
      <c r="AG23" s="139"/>
      <c r="AH23" s="139"/>
      <c r="AI23" s="139"/>
      <c r="AJ23" s="139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</row>
    <row r="24" spans="1:167" s="33" customFormat="1" ht="30" customHeight="1">
      <c r="A24" s="32"/>
      <c r="B24" s="142" t="s">
        <v>121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5" t="s">
        <v>120</v>
      </c>
      <c r="AD24" s="146"/>
      <c r="AE24" s="146"/>
      <c r="AF24" s="146"/>
      <c r="AG24" s="146"/>
      <c r="AH24" s="146"/>
      <c r="AI24" s="146"/>
      <c r="AJ24" s="146"/>
      <c r="AK24" s="147"/>
      <c r="AL24" s="148" t="s">
        <v>14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4">
        <f>BQ24+CG24+EF24</f>
        <v>24001723.98</v>
      </c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>
        <v>21716348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>
        <v>48300</v>
      </c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>
        <v>2237075.98</v>
      </c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</row>
    <row r="25" spans="1:167" s="33" customFormat="1" ht="30" customHeight="1">
      <c r="A25" s="34"/>
      <c r="B25" s="178" t="s">
        <v>123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9"/>
      <c r="AC25" s="158" t="s">
        <v>122</v>
      </c>
      <c r="AD25" s="159"/>
      <c r="AE25" s="159"/>
      <c r="AF25" s="159"/>
      <c r="AG25" s="159"/>
      <c r="AH25" s="159"/>
      <c r="AI25" s="159"/>
      <c r="AJ25" s="159"/>
      <c r="AK25" s="160"/>
      <c r="AL25" s="141" t="s">
        <v>106</v>
      </c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35">
        <v>17324516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>
        <v>17324516</v>
      </c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</row>
    <row r="26" spans="1:167" s="33" customFormat="1" ht="13.5">
      <c r="A26" s="32"/>
      <c r="B26" s="136" t="s">
        <v>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58" t="s">
        <v>130</v>
      </c>
      <c r="AD26" s="159"/>
      <c r="AE26" s="159"/>
      <c r="AF26" s="159"/>
      <c r="AG26" s="159"/>
      <c r="AH26" s="159"/>
      <c r="AI26" s="159"/>
      <c r="AJ26" s="159"/>
      <c r="AK26" s="160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</row>
    <row r="27" spans="1:167" s="33" customFormat="1" ht="13.5">
      <c r="A27" s="32"/>
      <c r="B27" s="136" t="s">
        <v>124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75"/>
      <c r="AD27" s="176"/>
      <c r="AE27" s="176"/>
      <c r="AF27" s="176"/>
      <c r="AG27" s="176"/>
      <c r="AH27" s="176"/>
      <c r="AI27" s="176"/>
      <c r="AJ27" s="176"/>
      <c r="AK27" s="177"/>
      <c r="AL27" s="141" t="s">
        <v>126</v>
      </c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5">
        <v>13299744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>
        <v>13299744</v>
      </c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</row>
    <row r="28" spans="1:167" s="33" customFormat="1" ht="30" customHeight="1">
      <c r="A28" s="32"/>
      <c r="B28" s="136" t="s">
        <v>125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5"/>
      <c r="AD28" s="176"/>
      <c r="AE28" s="176"/>
      <c r="AF28" s="176"/>
      <c r="AG28" s="176"/>
      <c r="AH28" s="176"/>
      <c r="AI28" s="176"/>
      <c r="AJ28" s="176"/>
      <c r="AK28" s="177"/>
      <c r="AL28" s="141" t="s">
        <v>127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5">
        <v>4016522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>
        <v>4016522</v>
      </c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</row>
    <row r="29" spans="1:167" s="33" customFormat="1" ht="57" customHeight="1">
      <c r="A29" s="34"/>
      <c r="B29" s="178" t="s">
        <v>129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9"/>
      <c r="AC29" s="132"/>
      <c r="AD29" s="133"/>
      <c r="AE29" s="133"/>
      <c r="AF29" s="133"/>
      <c r="AG29" s="133"/>
      <c r="AH29" s="133"/>
      <c r="AI29" s="133"/>
      <c r="AJ29" s="133"/>
      <c r="AK29" s="134"/>
      <c r="AL29" s="141" t="s">
        <v>128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5">
        <v>8250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>
        <v>80250</v>
      </c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</row>
    <row r="30" spans="1:167" s="33" customFormat="1" ht="43.5" customHeight="1">
      <c r="A30" s="32"/>
      <c r="B30" s="136" t="s">
        <v>132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58" t="s">
        <v>131</v>
      </c>
      <c r="AD30" s="159"/>
      <c r="AE30" s="159"/>
      <c r="AF30" s="159"/>
      <c r="AG30" s="159"/>
      <c r="AH30" s="159"/>
      <c r="AI30" s="159"/>
      <c r="AJ30" s="159"/>
      <c r="AK30" s="160"/>
      <c r="AL30" s="141" t="s">
        <v>162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</row>
    <row r="31" spans="1:167" s="33" customFormat="1" ht="15" customHeight="1">
      <c r="A31" s="32"/>
      <c r="B31" s="136" t="s">
        <v>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75"/>
      <c r="AD31" s="176"/>
      <c r="AE31" s="176"/>
      <c r="AF31" s="176"/>
      <c r="AG31" s="176"/>
      <c r="AH31" s="176"/>
      <c r="AI31" s="176"/>
      <c r="AJ31" s="176"/>
      <c r="AK31" s="177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</row>
    <row r="32" spans="1:167" s="33" customFormat="1" ht="15" customHeight="1">
      <c r="A32" s="34"/>
      <c r="B32" s="178" t="s">
        <v>178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9"/>
      <c r="AC32" s="175"/>
      <c r="AD32" s="176"/>
      <c r="AE32" s="176"/>
      <c r="AF32" s="176"/>
      <c r="AG32" s="176"/>
      <c r="AH32" s="176"/>
      <c r="AI32" s="176"/>
      <c r="AJ32" s="176"/>
      <c r="AK32" s="177"/>
      <c r="AL32" s="141" t="s">
        <v>133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</row>
    <row r="33" spans="1:167" s="33" customFormat="1" ht="15" customHeight="1">
      <c r="A33" s="36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1"/>
      <c r="AC33" s="132"/>
      <c r="AD33" s="133"/>
      <c r="AE33" s="133"/>
      <c r="AF33" s="133"/>
      <c r="AG33" s="133"/>
      <c r="AH33" s="133"/>
      <c r="AI33" s="133"/>
      <c r="AJ33" s="133"/>
      <c r="AK33" s="134"/>
      <c r="AL33" s="141" t="s">
        <v>134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</row>
    <row r="34" spans="1:167" s="33" customFormat="1" ht="30" customHeight="1">
      <c r="A34" s="32"/>
      <c r="B34" s="136" t="s">
        <v>135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55"/>
      <c r="AD34" s="156"/>
      <c r="AE34" s="156"/>
      <c r="AF34" s="156"/>
      <c r="AG34" s="156"/>
      <c r="AH34" s="156"/>
      <c r="AI34" s="156"/>
      <c r="AJ34" s="156"/>
      <c r="AK34" s="157"/>
      <c r="AL34" s="141" t="s">
        <v>136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5">
        <v>666366.24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>
        <v>636258</v>
      </c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>
        <v>30110.25</v>
      </c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</row>
    <row r="35" spans="1:167" s="33" customFormat="1" ht="15" customHeight="1">
      <c r="A35" s="32"/>
      <c r="B35" s="136" t="s">
        <v>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32"/>
      <c r="AD35" s="133"/>
      <c r="AE35" s="133"/>
      <c r="AF35" s="133"/>
      <c r="AG35" s="133"/>
      <c r="AH35" s="133"/>
      <c r="AI35" s="133"/>
      <c r="AJ35" s="133"/>
      <c r="AK35" s="134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</row>
    <row r="36" spans="1:167" s="33" customFormat="1" ht="43.5" customHeight="1">
      <c r="A36" s="32"/>
      <c r="B36" s="136" t="s">
        <v>138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58" t="s">
        <v>143</v>
      </c>
      <c r="AD36" s="159"/>
      <c r="AE36" s="159"/>
      <c r="AF36" s="159"/>
      <c r="AG36" s="159"/>
      <c r="AH36" s="159"/>
      <c r="AI36" s="159"/>
      <c r="AJ36" s="159"/>
      <c r="AK36" s="160"/>
      <c r="AL36" s="141" t="s">
        <v>137</v>
      </c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5">
        <v>631636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>
        <v>631636</v>
      </c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</row>
    <row r="37" spans="1:167" s="33" customFormat="1" ht="30" customHeight="1">
      <c r="A37" s="32"/>
      <c r="B37" s="136" t="s">
        <v>140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75"/>
      <c r="AD37" s="176"/>
      <c r="AE37" s="176"/>
      <c r="AF37" s="176"/>
      <c r="AG37" s="176"/>
      <c r="AH37" s="176"/>
      <c r="AI37" s="176"/>
      <c r="AJ37" s="176"/>
      <c r="AK37" s="177"/>
      <c r="AL37" s="141" t="s">
        <v>139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5">
        <v>6970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>
        <v>4620</v>
      </c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>
        <v>2350</v>
      </c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</row>
    <row r="38" spans="1:167" s="33" customFormat="1" ht="15" customHeight="1">
      <c r="A38" s="32"/>
      <c r="B38" s="136" t="s">
        <v>142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32"/>
      <c r="AD38" s="133"/>
      <c r="AE38" s="133"/>
      <c r="AF38" s="133"/>
      <c r="AG38" s="133"/>
      <c r="AH38" s="133"/>
      <c r="AI38" s="133"/>
      <c r="AJ38" s="133"/>
      <c r="AK38" s="134"/>
      <c r="AL38" s="141" t="s">
        <v>141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5">
        <v>27760.54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>
        <v>27760.54</v>
      </c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</row>
    <row r="39" spans="1:167" s="33" customFormat="1" ht="43.5" customHeight="1">
      <c r="A39" s="34"/>
      <c r="B39" s="178" t="s">
        <v>145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9"/>
      <c r="AC39" s="158" t="s">
        <v>144</v>
      </c>
      <c r="AD39" s="159"/>
      <c r="AE39" s="159"/>
      <c r="AF39" s="159"/>
      <c r="AG39" s="159"/>
      <c r="AH39" s="159"/>
      <c r="AI39" s="159"/>
      <c r="AJ39" s="159"/>
      <c r="AK39" s="160"/>
      <c r="AL39" s="141" t="s">
        <v>141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</row>
    <row r="40" spans="1:167" s="33" customFormat="1" ht="43.5" customHeight="1">
      <c r="A40" s="32"/>
      <c r="B40" s="136" t="s">
        <v>147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7"/>
      <c r="AC40" s="158" t="s">
        <v>146</v>
      </c>
      <c r="AD40" s="159"/>
      <c r="AE40" s="159"/>
      <c r="AF40" s="159"/>
      <c r="AG40" s="159"/>
      <c r="AH40" s="159"/>
      <c r="AI40" s="159"/>
      <c r="AJ40" s="159"/>
      <c r="AK40" s="160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</row>
    <row r="41" spans="1:167" s="33" customFormat="1" ht="15" customHeight="1">
      <c r="A41" s="32"/>
      <c r="B41" s="136" t="s">
        <v>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75"/>
      <c r="AD41" s="176"/>
      <c r="AE41" s="176"/>
      <c r="AF41" s="176"/>
      <c r="AG41" s="176"/>
      <c r="AH41" s="176"/>
      <c r="AI41" s="176"/>
      <c r="AJ41" s="176"/>
      <c r="AK41" s="177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</row>
    <row r="42" spans="1:167" s="33" customFormat="1" ht="15" customHeight="1">
      <c r="A42" s="3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1"/>
      <c r="AC42" s="132"/>
      <c r="AD42" s="133"/>
      <c r="AE42" s="133"/>
      <c r="AF42" s="133"/>
      <c r="AG42" s="133"/>
      <c r="AH42" s="133"/>
      <c r="AI42" s="133"/>
      <c r="AJ42" s="133"/>
      <c r="AK42" s="134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</row>
    <row r="43" spans="1:167" s="5" customFormat="1" ht="43.5" customHeight="1">
      <c r="A43" s="30"/>
      <c r="B43" s="87" t="s">
        <v>148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121"/>
      <c r="AD43" s="122"/>
      <c r="AE43" s="122"/>
      <c r="AF43" s="122"/>
      <c r="AG43" s="122"/>
      <c r="AH43" s="122"/>
      <c r="AI43" s="122"/>
      <c r="AJ43" s="122"/>
      <c r="AK43" s="123"/>
      <c r="AL43" s="141" t="s">
        <v>144</v>
      </c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5">
        <f>BQ43+CG43+EF43</f>
        <v>6010841.4399999995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>
        <v>3755576</v>
      </c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>
        <v>48300</v>
      </c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>
        <v>2206965.44</v>
      </c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</row>
    <row r="44" spans="1:167" s="5" customFormat="1" ht="15">
      <c r="A44" s="30"/>
      <c r="B44" s="87" t="s">
        <v>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110"/>
      <c r="AD44" s="111"/>
      <c r="AE44" s="111"/>
      <c r="AF44" s="111"/>
      <c r="AG44" s="111"/>
      <c r="AH44" s="111"/>
      <c r="AI44" s="111"/>
      <c r="AJ44" s="111"/>
      <c r="AK44" s="112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</row>
    <row r="45" spans="1:167" s="5" customFormat="1" ht="60.75" customHeight="1">
      <c r="A45" s="30"/>
      <c r="B45" s="87" t="s">
        <v>150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110"/>
      <c r="AD45" s="111"/>
      <c r="AE45" s="111"/>
      <c r="AF45" s="111"/>
      <c r="AG45" s="111"/>
      <c r="AH45" s="111"/>
      <c r="AI45" s="111"/>
      <c r="AJ45" s="111"/>
      <c r="AK45" s="112"/>
      <c r="AL45" s="141" t="s">
        <v>149</v>
      </c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</row>
    <row r="46" spans="1:167" s="5" customFormat="1" ht="15">
      <c r="A46" s="30"/>
      <c r="B46" s="87" t="s">
        <v>151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110"/>
      <c r="AD46" s="111"/>
      <c r="AE46" s="111"/>
      <c r="AF46" s="111"/>
      <c r="AG46" s="111"/>
      <c r="AH46" s="111"/>
      <c r="AI46" s="111"/>
      <c r="AJ46" s="111"/>
      <c r="AK46" s="112"/>
      <c r="AL46" s="141" t="s">
        <v>152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5">
        <v>93437.77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>
        <v>57114</v>
      </c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>
        <v>36233.77</v>
      </c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</row>
    <row r="47" spans="1:167" s="5" customFormat="1" ht="15">
      <c r="A47" s="30"/>
      <c r="B47" s="87" t="s">
        <v>153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110"/>
      <c r="AD47" s="111"/>
      <c r="AE47" s="111"/>
      <c r="AF47" s="111"/>
      <c r="AG47" s="111"/>
      <c r="AH47" s="111"/>
      <c r="AI47" s="111"/>
      <c r="AJ47" s="111"/>
      <c r="AK47" s="112"/>
      <c r="AL47" s="141" t="s">
        <v>152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</row>
    <row r="48" spans="1:167" s="5" customFormat="1" ht="15">
      <c r="A48" s="30"/>
      <c r="B48" s="87" t="s">
        <v>154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110"/>
      <c r="AD48" s="111"/>
      <c r="AE48" s="111"/>
      <c r="AF48" s="111"/>
      <c r="AG48" s="111"/>
      <c r="AH48" s="111"/>
      <c r="AI48" s="111"/>
      <c r="AJ48" s="111"/>
      <c r="AK48" s="112"/>
      <c r="AL48" s="141" t="s">
        <v>152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5">
        <v>1291788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>
        <v>1291788</v>
      </c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</row>
    <row r="49" spans="1:167" s="5" customFormat="1" ht="43.5" customHeight="1">
      <c r="A49" s="30"/>
      <c r="B49" s="87" t="s">
        <v>179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24"/>
      <c r="AD49" s="53"/>
      <c r="AE49" s="53"/>
      <c r="AF49" s="53"/>
      <c r="AG49" s="53"/>
      <c r="AH49" s="53"/>
      <c r="AI49" s="53"/>
      <c r="AJ49" s="53"/>
      <c r="AK49" s="125"/>
      <c r="AL49" s="141" t="s">
        <v>152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</row>
    <row r="50" spans="1:167" s="5" customFormat="1" ht="30" customHeight="1">
      <c r="A50" s="30"/>
      <c r="B50" s="87" t="s">
        <v>155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10" t="s">
        <v>157</v>
      </c>
      <c r="AD50" s="111"/>
      <c r="AE50" s="111"/>
      <c r="AF50" s="111"/>
      <c r="AG50" s="111"/>
      <c r="AH50" s="111"/>
      <c r="AI50" s="111"/>
      <c r="AJ50" s="111"/>
      <c r="AK50" s="112"/>
      <c r="AL50" s="141" t="s">
        <v>152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5">
        <f>BQ50+CG50+EF50</f>
        <v>273190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>
        <v>150000</v>
      </c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>
        <v>48300</v>
      </c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>
        <v>74890</v>
      </c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</row>
    <row r="51" spans="1:167" s="5" customFormat="1" ht="15" customHeight="1">
      <c r="A51" s="30"/>
      <c r="B51" s="87" t="s">
        <v>156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10"/>
      <c r="AD51" s="111"/>
      <c r="AE51" s="111"/>
      <c r="AF51" s="111"/>
      <c r="AG51" s="111"/>
      <c r="AH51" s="111"/>
      <c r="AI51" s="111"/>
      <c r="AJ51" s="111"/>
      <c r="AK51" s="112"/>
      <c r="AL51" s="141" t="s">
        <v>152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5">
        <f>BQ51+EF51</f>
        <v>894398.12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>
        <v>625023</v>
      </c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>
        <v>269375.12</v>
      </c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</row>
    <row r="52" spans="1:167" s="5" customFormat="1" ht="15" customHeight="1">
      <c r="A52" s="30"/>
      <c r="B52" s="87" t="s">
        <v>25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110"/>
      <c r="AD52" s="111"/>
      <c r="AE52" s="111"/>
      <c r="AF52" s="111"/>
      <c r="AG52" s="111"/>
      <c r="AH52" s="111"/>
      <c r="AI52" s="111"/>
      <c r="AJ52" s="111"/>
      <c r="AK52" s="112"/>
      <c r="AL52" s="141" t="s">
        <v>152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</row>
    <row r="53" spans="1:167" s="5" customFormat="1" ht="15" customHeight="1">
      <c r="A53" s="31"/>
      <c r="B53" s="150" t="s">
        <v>159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1"/>
      <c r="AC53" s="110"/>
      <c r="AD53" s="111"/>
      <c r="AE53" s="111"/>
      <c r="AF53" s="111"/>
      <c r="AG53" s="111"/>
      <c r="AH53" s="111"/>
      <c r="AI53" s="111"/>
      <c r="AJ53" s="111"/>
      <c r="AK53" s="112"/>
      <c r="AL53" s="141" t="s">
        <v>158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</row>
    <row r="54" spans="1:167" s="5" customFormat="1" ht="15" customHeight="1">
      <c r="A54" s="3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113"/>
      <c r="AD54" s="114"/>
      <c r="AE54" s="114"/>
      <c r="AF54" s="114"/>
      <c r="AG54" s="114"/>
      <c r="AH54" s="114"/>
      <c r="AI54" s="114"/>
      <c r="AJ54" s="114"/>
      <c r="AK54" s="115"/>
      <c r="AL54" s="141" t="s">
        <v>152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5">
        <v>41895.97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>
        <v>41895.97</v>
      </c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</row>
    <row r="55" spans="1:167" s="5" customFormat="1" ht="30" customHeight="1">
      <c r="A55" s="30"/>
      <c r="B55" s="87" t="s">
        <v>160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116"/>
      <c r="AD55" s="117"/>
      <c r="AE55" s="117"/>
      <c r="AF55" s="117"/>
      <c r="AG55" s="117"/>
      <c r="AH55" s="117"/>
      <c r="AI55" s="117"/>
      <c r="AJ55" s="117"/>
      <c r="AK55" s="118"/>
      <c r="AL55" s="141" t="s">
        <v>152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</row>
    <row r="56" spans="1:167" s="5" customFormat="1" ht="15" customHeight="1">
      <c r="A56" s="31"/>
      <c r="B56" s="150" t="s">
        <v>161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1"/>
      <c r="AC56" s="110"/>
      <c r="AD56" s="111"/>
      <c r="AE56" s="111"/>
      <c r="AF56" s="111"/>
      <c r="AG56" s="111"/>
      <c r="AH56" s="111"/>
      <c r="AI56" s="111"/>
      <c r="AJ56" s="111"/>
      <c r="AK56" s="112"/>
      <c r="AL56" s="141" t="s">
        <v>158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</row>
    <row r="57" spans="1:167" s="5" customFormat="1" ht="15" customHeight="1">
      <c r="A57" s="3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9"/>
      <c r="AC57" s="113"/>
      <c r="AD57" s="114"/>
      <c r="AE57" s="114"/>
      <c r="AF57" s="114"/>
      <c r="AG57" s="114"/>
      <c r="AH57" s="114"/>
      <c r="AI57" s="114"/>
      <c r="AJ57" s="114"/>
      <c r="AK57" s="115"/>
      <c r="AL57" s="141" t="s">
        <v>152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5">
        <v>3416131.58</v>
      </c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>
        <v>1631651</v>
      </c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>
        <v>1784480.58</v>
      </c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</row>
    <row r="58" spans="1:167" s="33" customFormat="1" ht="42" customHeight="1">
      <c r="A58" s="32"/>
      <c r="B58" s="142" t="s">
        <v>163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145" t="s">
        <v>162</v>
      </c>
      <c r="AD58" s="146"/>
      <c r="AE58" s="146"/>
      <c r="AF58" s="146"/>
      <c r="AG58" s="146"/>
      <c r="AH58" s="146"/>
      <c r="AI58" s="146"/>
      <c r="AJ58" s="146"/>
      <c r="AK58" s="147"/>
      <c r="AL58" s="148" t="s">
        <v>14</v>
      </c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</row>
    <row r="59" spans="1:167" s="33" customFormat="1" ht="15" customHeight="1">
      <c r="A59" s="32"/>
      <c r="B59" s="136" t="s">
        <v>1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138"/>
      <c r="AD59" s="139"/>
      <c r="AE59" s="139"/>
      <c r="AF59" s="139"/>
      <c r="AG59" s="139"/>
      <c r="AH59" s="139"/>
      <c r="AI59" s="139"/>
      <c r="AJ59" s="139"/>
      <c r="AK59" s="140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</row>
    <row r="60" spans="1:167" s="33" customFormat="1" ht="30" customHeight="1">
      <c r="A60" s="32"/>
      <c r="B60" s="136" t="s">
        <v>165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 t="s">
        <v>164</v>
      </c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</row>
    <row r="61" spans="1:167" s="33" customFormat="1" ht="15" customHeight="1">
      <c r="A61" s="32"/>
      <c r="B61" s="136" t="s">
        <v>166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167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</row>
    <row r="62" spans="1:167" s="33" customFormat="1" ht="30" customHeight="1">
      <c r="A62" s="32"/>
      <c r="B62" s="136" t="s">
        <v>169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168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</row>
    <row r="63" spans="1:167" s="33" customFormat="1" ht="15" customHeight="1">
      <c r="A63" s="32"/>
      <c r="B63" s="136" t="s">
        <v>1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/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</row>
    <row r="64" spans="1:167" s="33" customFormat="1" ht="30" customHeight="1">
      <c r="A64" s="32"/>
      <c r="B64" s="136" t="s">
        <v>170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 t="s">
        <v>171</v>
      </c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</row>
    <row r="65" spans="1:167" s="33" customFormat="1" ht="15" customHeight="1">
      <c r="A65" s="32"/>
      <c r="B65" s="136" t="s">
        <v>173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172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</row>
    <row r="66" spans="1:167" s="33" customFormat="1" ht="30" customHeight="1">
      <c r="A66" s="32"/>
      <c r="B66" s="142" t="s">
        <v>176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38" t="s">
        <v>174</v>
      </c>
      <c r="AD66" s="139"/>
      <c r="AE66" s="139"/>
      <c r="AF66" s="139"/>
      <c r="AG66" s="139"/>
      <c r="AH66" s="139"/>
      <c r="AI66" s="139"/>
      <c r="AJ66" s="139"/>
      <c r="AK66" s="140"/>
      <c r="AL66" s="141" t="s">
        <v>14</v>
      </c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</row>
    <row r="67" spans="1:167" s="33" customFormat="1" ht="30" customHeight="1">
      <c r="A67" s="32"/>
      <c r="B67" s="142" t="s">
        <v>177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  <c r="AC67" s="138" t="s">
        <v>175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14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03125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">
      <selection activeCell="CT11" sqref="CT11:DG11"/>
    </sheetView>
  </sheetViews>
  <sheetFormatPr defaultColWidth="0.875" defaultRowHeight="12.75"/>
  <cols>
    <col min="1" max="16384" width="0.875" style="1" customWidth="1"/>
  </cols>
  <sheetData>
    <row r="1" spans="2:166" ht="15">
      <c r="B1" s="97" t="s">
        <v>226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</row>
    <row r="2" spans="63:105" ht="15">
      <c r="BK2" s="52" t="s">
        <v>46</v>
      </c>
      <c r="BL2" s="52"/>
      <c r="BM2" s="52"/>
      <c r="BN2" s="52"/>
      <c r="BO2" s="52"/>
      <c r="BP2" s="52"/>
      <c r="BQ2" s="70" t="s">
        <v>254</v>
      </c>
      <c r="BR2" s="70"/>
      <c r="BS2" s="70"/>
      <c r="BT2" s="70"/>
      <c r="BU2" s="57" t="s">
        <v>2</v>
      </c>
      <c r="BV2" s="57"/>
      <c r="BW2" s="57"/>
      <c r="BX2" s="70" t="s">
        <v>255</v>
      </c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58">
        <v>20</v>
      </c>
      <c r="CQ2" s="58"/>
      <c r="CR2" s="58"/>
      <c r="CS2" s="58"/>
      <c r="CT2" s="56" t="s">
        <v>244</v>
      </c>
      <c r="CU2" s="56"/>
      <c r="CV2" s="56"/>
      <c r="CW2" s="56"/>
      <c r="CX2" s="57" t="s">
        <v>3</v>
      </c>
      <c r="CY2" s="57"/>
      <c r="CZ2" s="57"/>
      <c r="DA2" s="5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8" t="s">
        <v>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200"/>
      <c r="W4" s="198" t="s">
        <v>92</v>
      </c>
      <c r="X4" s="199"/>
      <c r="Y4" s="199"/>
      <c r="Z4" s="199"/>
      <c r="AA4" s="199"/>
      <c r="AB4" s="199"/>
      <c r="AC4" s="199"/>
      <c r="AD4" s="199"/>
      <c r="AE4" s="200"/>
      <c r="AF4" s="198" t="s">
        <v>180</v>
      </c>
      <c r="AG4" s="199"/>
      <c r="AH4" s="199"/>
      <c r="AI4" s="199"/>
      <c r="AJ4" s="199"/>
      <c r="AK4" s="199"/>
      <c r="AL4" s="199"/>
      <c r="AM4" s="199"/>
      <c r="AN4" s="199"/>
      <c r="AO4" s="200"/>
      <c r="AP4" s="195" t="s">
        <v>183</v>
      </c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7"/>
    </row>
    <row r="5" spans="1:167" ht="16.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10"/>
      <c r="W5" s="208"/>
      <c r="X5" s="209"/>
      <c r="Y5" s="209"/>
      <c r="Z5" s="209"/>
      <c r="AA5" s="209"/>
      <c r="AB5" s="209"/>
      <c r="AC5" s="209"/>
      <c r="AD5" s="209"/>
      <c r="AE5" s="210"/>
      <c r="AF5" s="208"/>
      <c r="AG5" s="209"/>
      <c r="AH5" s="209"/>
      <c r="AI5" s="209"/>
      <c r="AJ5" s="209"/>
      <c r="AK5" s="209"/>
      <c r="AL5" s="209"/>
      <c r="AM5" s="209"/>
      <c r="AN5" s="209"/>
      <c r="AO5" s="210"/>
      <c r="AP5" s="198" t="s">
        <v>185</v>
      </c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200"/>
      <c r="CF5" s="195" t="s">
        <v>5</v>
      </c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7"/>
    </row>
    <row r="6" spans="1:167" ht="90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10"/>
      <c r="W6" s="208"/>
      <c r="X6" s="209"/>
      <c r="Y6" s="209"/>
      <c r="Z6" s="209"/>
      <c r="AA6" s="209"/>
      <c r="AB6" s="209"/>
      <c r="AC6" s="209"/>
      <c r="AD6" s="209"/>
      <c r="AE6" s="210"/>
      <c r="AF6" s="208"/>
      <c r="AG6" s="209"/>
      <c r="AH6" s="209"/>
      <c r="AI6" s="209"/>
      <c r="AJ6" s="209"/>
      <c r="AK6" s="209"/>
      <c r="AL6" s="209"/>
      <c r="AM6" s="209"/>
      <c r="AN6" s="209"/>
      <c r="AO6" s="210"/>
      <c r="AP6" s="201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3"/>
      <c r="CF6" s="195" t="s">
        <v>190</v>
      </c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7"/>
      <c r="DV6" s="195" t="s">
        <v>191</v>
      </c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7"/>
    </row>
    <row r="7" spans="1:167" ht="1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10"/>
      <c r="W7" s="208"/>
      <c r="X7" s="209"/>
      <c r="Y7" s="209"/>
      <c r="Z7" s="209"/>
      <c r="AA7" s="209"/>
      <c r="AB7" s="209"/>
      <c r="AC7" s="209"/>
      <c r="AD7" s="209"/>
      <c r="AE7" s="210"/>
      <c r="AF7" s="208"/>
      <c r="AG7" s="209"/>
      <c r="AH7" s="209"/>
      <c r="AI7" s="209"/>
      <c r="AJ7" s="209"/>
      <c r="AK7" s="209"/>
      <c r="AL7" s="209"/>
      <c r="AM7" s="209"/>
      <c r="AN7" s="209"/>
      <c r="AO7" s="210"/>
      <c r="AP7" s="190" t="s">
        <v>26</v>
      </c>
      <c r="AQ7" s="191"/>
      <c r="AR7" s="191"/>
      <c r="AS7" s="191"/>
      <c r="AT7" s="191"/>
      <c r="AU7" s="191"/>
      <c r="AV7" s="191"/>
      <c r="AW7" s="189" t="s">
        <v>244</v>
      </c>
      <c r="AX7" s="189"/>
      <c r="AY7" s="189"/>
      <c r="AZ7" s="189"/>
      <c r="BA7" s="192" t="s">
        <v>205</v>
      </c>
      <c r="BB7" s="192"/>
      <c r="BC7" s="193"/>
      <c r="BD7" s="190" t="s">
        <v>26</v>
      </c>
      <c r="BE7" s="191"/>
      <c r="BF7" s="191"/>
      <c r="BG7" s="191"/>
      <c r="BH7" s="191"/>
      <c r="BI7" s="191"/>
      <c r="BJ7" s="191"/>
      <c r="BK7" s="189" t="s">
        <v>246</v>
      </c>
      <c r="BL7" s="189"/>
      <c r="BM7" s="189"/>
      <c r="BN7" s="189"/>
      <c r="BO7" s="192" t="s">
        <v>205</v>
      </c>
      <c r="BP7" s="192"/>
      <c r="BQ7" s="193"/>
      <c r="BR7" s="190" t="s">
        <v>26</v>
      </c>
      <c r="BS7" s="191"/>
      <c r="BT7" s="191"/>
      <c r="BU7" s="191"/>
      <c r="BV7" s="191"/>
      <c r="BW7" s="191"/>
      <c r="BX7" s="191"/>
      <c r="BY7" s="189" t="s">
        <v>247</v>
      </c>
      <c r="BZ7" s="189"/>
      <c r="CA7" s="189"/>
      <c r="CB7" s="189"/>
      <c r="CC7" s="192" t="s">
        <v>205</v>
      </c>
      <c r="CD7" s="192"/>
      <c r="CE7" s="193"/>
      <c r="CF7" s="190" t="s">
        <v>26</v>
      </c>
      <c r="CG7" s="191"/>
      <c r="CH7" s="191"/>
      <c r="CI7" s="191"/>
      <c r="CJ7" s="191"/>
      <c r="CK7" s="191"/>
      <c r="CL7" s="191"/>
      <c r="CM7" s="189" t="s">
        <v>244</v>
      </c>
      <c r="CN7" s="189"/>
      <c r="CO7" s="189"/>
      <c r="CP7" s="189"/>
      <c r="CQ7" s="192" t="s">
        <v>205</v>
      </c>
      <c r="CR7" s="192"/>
      <c r="CS7" s="193"/>
      <c r="CT7" s="190" t="s">
        <v>26</v>
      </c>
      <c r="CU7" s="191"/>
      <c r="CV7" s="191"/>
      <c r="CW7" s="191"/>
      <c r="CX7" s="191"/>
      <c r="CY7" s="191"/>
      <c r="CZ7" s="191"/>
      <c r="DA7" s="189" t="s">
        <v>246</v>
      </c>
      <c r="DB7" s="189"/>
      <c r="DC7" s="189"/>
      <c r="DD7" s="189"/>
      <c r="DE7" s="192" t="s">
        <v>205</v>
      </c>
      <c r="DF7" s="192"/>
      <c r="DG7" s="193"/>
      <c r="DH7" s="190" t="s">
        <v>26</v>
      </c>
      <c r="DI7" s="191"/>
      <c r="DJ7" s="191"/>
      <c r="DK7" s="191"/>
      <c r="DL7" s="191"/>
      <c r="DM7" s="191"/>
      <c r="DN7" s="191"/>
      <c r="DO7" s="189" t="s">
        <v>247</v>
      </c>
      <c r="DP7" s="189"/>
      <c r="DQ7" s="189"/>
      <c r="DR7" s="189"/>
      <c r="DS7" s="192" t="s">
        <v>205</v>
      </c>
      <c r="DT7" s="192"/>
      <c r="DU7" s="193"/>
      <c r="DV7" s="190" t="s">
        <v>26</v>
      </c>
      <c r="DW7" s="191"/>
      <c r="DX7" s="191"/>
      <c r="DY7" s="191"/>
      <c r="DZ7" s="191"/>
      <c r="EA7" s="191"/>
      <c r="EB7" s="191"/>
      <c r="EC7" s="189" t="s">
        <v>244</v>
      </c>
      <c r="ED7" s="189"/>
      <c r="EE7" s="189"/>
      <c r="EF7" s="189"/>
      <c r="EG7" s="192" t="s">
        <v>205</v>
      </c>
      <c r="EH7" s="192"/>
      <c r="EI7" s="193"/>
      <c r="EJ7" s="190" t="s">
        <v>26</v>
      </c>
      <c r="EK7" s="191"/>
      <c r="EL7" s="191"/>
      <c r="EM7" s="191"/>
      <c r="EN7" s="191"/>
      <c r="EO7" s="191"/>
      <c r="EP7" s="191"/>
      <c r="EQ7" s="189" t="s">
        <v>246</v>
      </c>
      <c r="ER7" s="189"/>
      <c r="ES7" s="189"/>
      <c r="ET7" s="189"/>
      <c r="EU7" s="192" t="s">
        <v>205</v>
      </c>
      <c r="EV7" s="192"/>
      <c r="EW7" s="193"/>
      <c r="EX7" s="190" t="s">
        <v>26</v>
      </c>
      <c r="EY7" s="191"/>
      <c r="EZ7" s="191"/>
      <c r="FA7" s="191"/>
      <c r="FB7" s="191"/>
      <c r="FC7" s="191"/>
      <c r="FD7" s="191"/>
      <c r="FE7" s="189" t="s">
        <v>247</v>
      </c>
      <c r="FF7" s="189"/>
      <c r="FG7" s="189"/>
      <c r="FH7" s="189"/>
      <c r="FI7" s="192" t="s">
        <v>205</v>
      </c>
      <c r="FJ7" s="192"/>
      <c r="FK7" s="193"/>
    </row>
    <row r="8" spans="1:167" ht="6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10"/>
      <c r="W8" s="208"/>
      <c r="X8" s="209"/>
      <c r="Y8" s="209"/>
      <c r="Z8" s="209"/>
      <c r="AA8" s="209"/>
      <c r="AB8" s="209"/>
      <c r="AC8" s="209"/>
      <c r="AD8" s="209"/>
      <c r="AE8" s="210"/>
      <c r="AF8" s="208"/>
      <c r="AG8" s="209"/>
      <c r="AH8" s="209"/>
      <c r="AI8" s="209"/>
      <c r="AJ8" s="209"/>
      <c r="AK8" s="209"/>
      <c r="AL8" s="209"/>
      <c r="AM8" s="209"/>
      <c r="AN8" s="209"/>
      <c r="AO8" s="210"/>
      <c r="AP8" s="3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9"/>
      <c r="BR8" s="38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9"/>
      <c r="CF8" s="3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9"/>
      <c r="CT8" s="3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9"/>
      <c r="DH8" s="38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9"/>
      <c r="DV8" s="38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9"/>
      <c r="EJ8" s="38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9"/>
      <c r="EX8" s="38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9"/>
    </row>
    <row r="9" spans="1:167" ht="4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3"/>
      <c r="W9" s="201"/>
      <c r="X9" s="202"/>
      <c r="Y9" s="202"/>
      <c r="Z9" s="202"/>
      <c r="AA9" s="202"/>
      <c r="AB9" s="202"/>
      <c r="AC9" s="202"/>
      <c r="AD9" s="202"/>
      <c r="AE9" s="203"/>
      <c r="AF9" s="201"/>
      <c r="AG9" s="202"/>
      <c r="AH9" s="202"/>
      <c r="AI9" s="202"/>
      <c r="AJ9" s="202"/>
      <c r="AK9" s="202"/>
      <c r="AL9" s="202"/>
      <c r="AM9" s="202"/>
      <c r="AN9" s="202"/>
      <c r="AO9" s="203"/>
      <c r="AP9" s="195" t="s">
        <v>184</v>
      </c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7"/>
      <c r="BD9" s="195" t="s">
        <v>227</v>
      </c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7"/>
      <c r="BR9" s="195" t="s">
        <v>228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7"/>
      <c r="CF9" s="195" t="s">
        <v>184</v>
      </c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7"/>
      <c r="CT9" s="195" t="s">
        <v>227</v>
      </c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7"/>
      <c r="DH9" s="195" t="s">
        <v>228</v>
      </c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7"/>
      <c r="DV9" s="195" t="s">
        <v>184</v>
      </c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7"/>
      <c r="EJ9" s="195" t="s">
        <v>227</v>
      </c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7"/>
      <c r="EX9" s="195" t="s">
        <v>228</v>
      </c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7"/>
    </row>
    <row r="10" spans="1:167" ht="15">
      <c r="A10" s="94">
        <v>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204" t="s">
        <v>103</v>
      </c>
      <c r="X10" s="205"/>
      <c r="Y10" s="205"/>
      <c r="Z10" s="205"/>
      <c r="AA10" s="205"/>
      <c r="AB10" s="205"/>
      <c r="AC10" s="205"/>
      <c r="AD10" s="205"/>
      <c r="AE10" s="206"/>
      <c r="AF10" s="204" t="s">
        <v>104</v>
      </c>
      <c r="AG10" s="205"/>
      <c r="AH10" s="205"/>
      <c r="AI10" s="205"/>
      <c r="AJ10" s="205"/>
      <c r="AK10" s="205"/>
      <c r="AL10" s="205"/>
      <c r="AM10" s="205"/>
      <c r="AN10" s="205"/>
      <c r="AO10" s="206"/>
      <c r="AP10" s="94">
        <v>4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94">
        <v>5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94">
        <v>6</v>
      </c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6"/>
      <c r="CF10" s="94">
        <v>7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6"/>
      <c r="CT10" s="94">
        <v>8</v>
      </c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6"/>
      <c r="DH10" s="94">
        <v>9</v>
      </c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6"/>
      <c r="DV10" s="94">
        <v>10</v>
      </c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6"/>
      <c r="EJ10" s="94">
        <v>11</v>
      </c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6"/>
      <c r="EX10" s="94">
        <v>12</v>
      </c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6"/>
    </row>
    <row r="11" spans="1:167" s="5" customFormat="1" ht="61.5" customHeight="1">
      <c r="A11" s="30"/>
      <c r="B11" s="87" t="s">
        <v>181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204" t="s">
        <v>182</v>
      </c>
      <c r="X11" s="205"/>
      <c r="Y11" s="205"/>
      <c r="Z11" s="205"/>
      <c r="AA11" s="205"/>
      <c r="AB11" s="205"/>
      <c r="AC11" s="205"/>
      <c r="AD11" s="205"/>
      <c r="AE11" s="206"/>
      <c r="AF11" s="207" t="s">
        <v>14</v>
      </c>
      <c r="AG11" s="207"/>
      <c r="AH11" s="207"/>
      <c r="AI11" s="207"/>
      <c r="AJ11" s="207"/>
      <c r="AK11" s="207"/>
      <c r="AL11" s="207"/>
      <c r="AM11" s="207"/>
      <c r="AN11" s="207"/>
      <c r="AO11" s="207"/>
      <c r="AP11" s="194">
        <v>12739098.35</v>
      </c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>
        <v>6010841.44</v>
      </c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>
        <v>6010841.44</v>
      </c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>
        <f>AP11</f>
        <v>12739098.35</v>
      </c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>
        <v>6010841.44</v>
      </c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>
        <v>6010841.44</v>
      </c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</row>
    <row r="12" spans="1:167" s="5" customFormat="1" ht="76.5" customHeight="1">
      <c r="A12" s="30"/>
      <c r="B12" s="87" t="s">
        <v>187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  <c r="W12" s="204" t="s">
        <v>186</v>
      </c>
      <c r="X12" s="205"/>
      <c r="Y12" s="205"/>
      <c r="Z12" s="205"/>
      <c r="AA12" s="205"/>
      <c r="AB12" s="205"/>
      <c r="AC12" s="205"/>
      <c r="AD12" s="205"/>
      <c r="AE12" s="206"/>
      <c r="AF12" s="207" t="s">
        <v>14</v>
      </c>
      <c r="AG12" s="207"/>
      <c r="AH12" s="207"/>
      <c r="AI12" s="207"/>
      <c r="AJ12" s="207"/>
      <c r="AK12" s="207"/>
      <c r="AL12" s="207"/>
      <c r="AM12" s="207"/>
      <c r="AN12" s="207"/>
      <c r="AO12" s="207"/>
      <c r="AP12" s="194">
        <v>6776086.68</v>
      </c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>
        <v>1153814.68</v>
      </c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>
        <v>1153814.68</v>
      </c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>
        <v>6776086.68</v>
      </c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>
        <v>1153814.68</v>
      </c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>
        <v>1153814.68</v>
      </c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</row>
    <row r="13" spans="1:167" s="5" customFormat="1" ht="61.5" customHeight="1">
      <c r="A13" s="30"/>
      <c r="B13" s="87" t="s">
        <v>189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8"/>
      <c r="W13" s="204" t="s">
        <v>188</v>
      </c>
      <c r="X13" s="205"/>
      <c r="Y13" s="205"/>
      <c r="Z13" s="205"/>
      <c r="AA13" s="205"/>
      <c r="AB13" s="205"/>
      <c r="AC13" s="205"/>
      <c r="AD13" s="205"/>
      <c r="AE13" s="206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194">
        <f>AP11-AP12</f>
        <v>5963011.67</v>
      </c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>
        <f>BD11-BD12</f>
        <v>4857026.760000001</v>
      </c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>
        <f>BR11-BR12</f>
        <v>4857026.760000001</v>
      </c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>
        <f>AP13</f>
        <v>5963011.67</v>
      </c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>
        <f>CT11-CT12</f>
        <v>4857026.760000001</v>
      </c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>
        <f>DH11-DH12</f>
        <v>4857026.760000001</v>
      </c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29"/>
  <sheetViews>
    <sheetView zoomScaleSheetLayoutView="100" workbookViewId="0" topLeftCell="A1">
      <selection activeCell="FG17" sqref="FG17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97" t="s">
        <v>229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52" t="s">
        <v>46</v>
      </c>
      <c r="AM2" s="52"/>
      <c r="AN2" s="52"/>
      <c r="AO2" s="52"/>
      <c r="AP2" s="52"/>
      <c r="AQ2" s="52"/>
      <c r="AR2" s="70" t="s">
        <v>254</v>
      </c>
      <c r="AS2" s="70"/>
      <c r="AT2" s="70"/>
      <c r="AU2" s="70"/>
      <c r="AV2" s="57" t="s">
        <v>2</v>
      </c>
      <c r="AW2" s="57"/>
      <c r="AX2" s="57"/>
      <c r="AY2" s="70" t="s">
        <v>255</v>
      </c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58">
        <v>20</v>
      </c>
      <c r="BR2" s="58"/>
      <c r="BS2" s="58"/>
      <c r="BT2" s="58"/>
      <c r="BU2" s="56" t="s">
        <v>244</v>
      </c>
      <c r="BV2" s="56"/>
      <c r="BW2" s="56"/>
      <c r="BX2" s="56"/>
      <c r="BY2" s="57" t="s">
        <v>3</v>
      </c>
      <c r="BZ2" s="57"/>
      <c r="CA2" s="57"/>
      <c r="CB2" s="57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5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7"/>
      <c r="BX4" s="195" t="s">
        <v>92</v>
      </c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7"/>
      <c r="CM4" s="195" t="s">
        <v>47</v>
      </c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7"/>
    </row>
    <row r="5" spans="1:117" ht="15">
      <c r="A5" s="218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20"/>
      <c r="BX5" s="214" t="s">
        <v>103</v>
      </c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6"/>
      <c r="CM5" s="214" t="s">
        <v>104</v>
      </c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6"/>
    </row>
    <row r="6" spans="1:117" s="5" customFormat="1" ht="16.5" customHeight="1">
      <c r="A6" s="28"/>
      <c r="B6" s="212" t="s">
        <v>176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3"/>
      <c r="BX6" s="214" t="s">
        <v>194</v>
      </c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6"/>
      <c r="CM6" s="217">
        <v>69331.5</v>
      </c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</row>
    <row r="7" spans="1:117" s="5" customFormat="1" ht="16.5" customHeight="1">
      <c r="A7" s="28"/>
      <c r="B7" s="212" t="s">
        <v>177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3"/>
      <c r="BX7" s="214" t="s">
        <v>195</v>
      </c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6"/>
      <c r="CM7" s="217">
        <v>52364.13</v>
      </c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</row>
    <row r="8" spans="1:117" s="5" customFormat="1" ht="16.5" customHeight="1">
      <c r="A8" s="28"/>
      <c r="B8" s="212" t="s">
        <v>192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3"/>
      <c r="BX8" s="214" t="s">
        <v>196</v>
      </c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6"/>
      <c r="CM8" s="217">
        <v>52364.13</v>
      </c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</row>
    <row r="9" spans="1:117" s="5" customFormat="1" ht="16.5" customHeight="1">
      <c r="A9" s="28"/>
      <c r="B9" s="212" t="s">
        <v>193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3"/>
      <c r="BX9" s="214" t="s">
        <v>197</v>
      </c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6"/>
      <c r="CM9" s="217">
        <v>69331.5</v>
      </c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</row>
    <row r="10" ht="12.75" customHeight="1"/>
    <row r="11" spans="2:140" ht="15">
      <c r="B11" s="97" t="s">
        <v>198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5">
      <c r="AL12" s="52" t="s">
        <v>46</v>
      </c>
      <c r="AM12" s="52"/>
      <c r="AN12" s="52"/>
      <c r="AO12" s="52"/>
      <c r="AP12" s="52"/>
      <c r="AQ12" s="52"/>
      <c r="AR12" s="70" t="s">
        <v>254</v>
      </c>
      <c r="AS12" s="70"/>
      <c r="AT12" s="70"/>
      <c r="AU12" s="70"/>
      <c r="AV12" s="57" t="s">
        <v>2</v>
      </c>
      <c r="AW12" s="57"/>
      <c r="AX12" s="57"/>
      <c r="AY12" s="70" t="s">
        <v>255</v>
      </c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58">
        <v>20</v>
      </c>
      <c r="BR12" s="58"/>
      <c r="BS12" s="58"/>
      <c r="BT12" s="58"/>
      <c r="BU12" s="56" t="s">
        <v>244</v>
      </c>
      <c r="BV12" s="56"/>
      <c r="BW12" s="56"/>
      <c r="BX12" s="56"/>
      <c r="BY12" s="57" t="s">
        <v>3</v>
      </c>
      <c r="BZ12" s="57"/>
      <c r="CA12" s="57"/>
      <c r="CB12" s="57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5" t="s">
        <v>0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7"/>
      <c r="BX14" s="195" t="s">
        <v>92</v>
      </c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7"/>
      <c r="CM14" s="195" t="s">
        <v>47</v>
      </c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7"/>
    </row>
    <row r="15" spans="1:117" ht="15">
      <c r="A15" s="218">
        <v>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20"/>
      <c r="BX15" s="214" t="s">
        <v>103</v>
      </c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6"/>
      <c r="CM15" s="214" t="s">
        <v>104</v>
      </c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6"/>
    </row>
    <row r="16" spans="1:117" s="5" customFormat="1" ht="16.5" customHeight="1">
      <c r="A16" s="28"/>
      <c r="B16" s="212" t="s">
        <v>199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3"/>
      <c r="BX16" s="214" t="s">
        <v>194</v>
      </c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6"/>
      <c r="CM16" s="217">
        <v>650230</v>
      </c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</row>
    <row r="17" spans="1:117" s="5" customFormat="1" ht="46.5" customHeight="1">
      <c r="A17" s="28"/>
      <c r="B17" s="212" t="s">
        <v>200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3"/>
      <c r="BX17" s="214" t="s">
        <v>195</v>
      </c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6"/>
      <c r="CM17" s="217">
        <v>650230</v>
      </c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</row>
    <row r="18" spans="1:117" s="5" customFormat="1" ht="16.5" customHeight="1">
      <c r="A18" s="28"/>
      <c r="B18" s="212" t="s">
        <v>201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3"/>
      <c r="BX18" s="214" t="s">
        <v>196</v>
      </c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6"/>
      <c r="CM18" s="221" t="s">
        <v>14</v>
      </c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</row>
    <row r="20" spans="1:61" ht="14.25" customHeight="1">
      <c r="A20" s="5" t="s">
        <v>230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37</v>
      </c>
      <c r="B21" s="5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 t="s">
        <v>248</v>
      </c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</row>
    <row r="22" spans="1:140" s="2" customFormat="1" ht="12.75" customHeight="1">
      <c r="A22" s="16"/>
      <c r="B22" s="16"/>
      <c r="CM22" s="223" t="s">
        <v>6</v>
      </c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 t="s">
        <v>7</v>
      </c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</row>
    <row r="23" spans="1:140" ht="14.25" customHeight="1">
      <c r="A23" s="5" t="s">
        <v>231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/>
      <c r="B24" s="5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 t="s">
        <v>249</v>
      </c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</row>
    <row r="25" spans="1:140" s="2" customFormat="1" ht="12.75" customHeight="1">
      <c r="A25" s="16"/>
      <c r="B25" s="16"/>
      <c r="CM25" s="223" t="s">
        <v>6</v>
      </c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 t="s">
        <v>7</v>
      </c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</row>
    <row r="26" spans="1:140" ht="15">
      <c r="A26" s="5" t="s">
        <v>34</v>
      </c>
      <c r="B26" s="5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</row>
    <row r="27" spans="1:140" s="2" customFormat="1" ht="12.75" customHeight="1">
      <c r="A27" s="16"/>
      <c r="B27" s="16"/>
      <c r="CM27" s="223" t="s">
        <v>6</v>
      </c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 t="s">
        <v>7</v>
      </c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</row>
    <row r="28" spans="1:35" ht="15">
      <c r="A28" s="5" t="s">
        <v>35</v>
      </c>
      <c r="B28" s="5"/>
      <c r="G28" s="224" t="s">
        <v>253</v>
      </c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</row>
    <row r="29" spans="1:39" ht="15">
      <c r="A29" s="52" t="s">
        <v>2</v>
      </c>
      <c r="B29" s="52"/>
      <c r="C29" s="70" t="s">
        <v>256</v>
      </c>
      <c r="D29" s="70"/>
      <c r="E29" s="70"/>
      <c r="F29" s="70"/>
      <c r="G29" s="211" t="s">
        <v>2</v>
      </c>
      <c r="H29" s="211"/>
      <c r="I29" s="211"/>
      <c r="J29" s="70" t="s">
        <v>258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58">
        <v>20</v>
      </c>
      <c r="AC29" s="58"/>
      <c r="AD29" s="58"/>
      <c r="AE29" s="58"/>
      <c r="AF29" s="225" t="s">
        <v>246</v>
      </c>
      <c r="AG29" s="225"/>
      <c r="AH29" s="225"/>
      <c r="AI29" s="225"/>
      <c r="AJ29" s="57" t="s">
        <v>3</v>
      </c>
      <c r="AK29" s="57"/>
      <c r="AL29" s="57"/>
      <c r="AM29" s="57"/>
    </row>
    <row r="30" ht="3" customHeight="1"/>
  </sheetData>
  <sheetProtection/>
  <mergeCells count="69">
    <mergeCell ref="G28:AI28"/>
    <mergeCell ref="C29:F29"/>
    <mergeCell ref="J29:AA29"/>
    <mergeCell ref="AB29:AE29"/>
    <mergeCell ref="AF29:AI29"/>
    <mergeCell ref="AJ29:AM29"/>
    <mergeCell ref="CM25:DF25"/>
    <mergeCell ref="DG25:EJ25"/>
    <mergeCell ref="CM26:DF26"/>
    <mergeCell ref="DG26:EJ26"/>
    <mergeCell ref="CM27:DF27"/>
    <mergeCell ref="DG27:EJ27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2018-01-16T07:02:24Z</cp:lastPrinted>
  <dcterms:created xsi:type="dcterms:W3CDTF">2010-11-26T07:12:57Z</dcterms:created>
  <dcterms:modified xsi:type="dcterms:W3CDTF">2018-01-16T08:20:36Z</dcterms:modified>
  <cp:category/>
  <cp:version/>
  <cp:contentType/>
  <cp:contentStatus/>
</cp:coreProperties>
</file>